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bonniebowser/MEGA/Treasurer &amp; Finance/2021/The Call to Build 2021/"/>
    </mc:Choice>
  </mc:AlternateContent>
  <bookViews>
    <workbookView xWindow="0" yWindow="460" windowWidth="25040" windowHeight="14600" tabRatio="500" firstSheet="14" activeTab="15"/>
  </bookViews>
  <sheets>
    <sheet name="Chart of Accounts" sheetId="39" r:id="rId1"/>
    <sheet name="1001  Cash" sheetId="6" r:id="rId2"/>
    <sheet name="1002 Petty Cash" sheetId="38" r:id="rId3"/>
    <sheet name="1004  Acct Rec" sheetId="29" r:id="rId4"/>
    <sheet name="1201 Off Eqpt" sheetId="7" r:id="rId5"/>
    <sheet name="1401 Tools" sheetId="8" r:id="rId6"/>
    <sheet name="1701 Vehicles" sheetId="9" r:id="rId7"/>
    <sheet name="2001 Acct Pay" sheetId="10" r:id="rId8"/>
    <sheet name="2201 Sal Pay" sheetId="11" r:id="rId9"/>
    <sheet name="2301 Fed WH" sheetId="18" r:id="rId10"/>
    <sheet name="2311 State WH" sheetId="17" r:id="rId11"/>
    <sheet name="2321 Local WH" sheetId="19" r:id="rId12"/>
    <sheet name="2331 SS Pay" sheetId="20" r:id="rId13"/>
    <sheet name="2341 Med Pay" sheetId="21" r:id="rId14"/>
    <sheet name="2351 FUTA Pay" sheetId="22" r:id="rId15"/>
    <sheet name="2361 SUTA Pay" sheetId="23" r:id="rId16"/>
    <sheet name="2371 Work Comp Payable" sheetId="24" r:id="rId17"/>
    <sheet name="3001 TCTB" sheetId="25" r:id="rId18"/>
    <sheet name="3002 Equity" sheetId="27" r:id="rId19"/>
    <sheet name="GJ Jan" sheetId="13" r:id="rId20"/>
    <sheet name="GJ Feb" sheetId="14" r:id="rId21"/>
    <sheet name="GJ Mar" sheetId="12" r:id="rId22"/>
    <sheet name="GJ Apr" sheetId="28" r:id="rId23"/>
    <sheet name="GJ May" sheetId="30" r:id="rId24"/>
    <sheet name="GJ Jun" sheetId="31" r:id="rId25"/>
    <sheet name="GJ Jul" sheetId="32" r:id="rId26"/>
    <sheet name="GL Aug" sheetId="33" r:id="rId27"/>
    <sheet name="GL Sep" sheetId="34" r:id="rId28"/>
    <sheet name="GL Oct" sheetId="35" r:id="rId29"/>
    <sheet name="GL Nov" sheetId="36" r:id="rId30"/>
    <sheet name="GL Dec" sheetId="37" r:id="rId31"/>
  </sheets>
  <definedNames>
    <definedName name="_xlnm.Print_Area" localSheetId="1">'1001  Cash'!$A$1:$F$374</definedName>
    <definedName name="_xlnm.Print_Area" localSheetId="30">'GL Dec'!$A$1:$H$166</definedName>
    <definedName name="_xlnm.Print_Area" localSheetId="29">'GL Nov'!$A$1:$H$213</definedName>
    <definedName name="_xlnm.Print_Area" localSheetId="28">'GL Oct'!$A$1:$H$152</definedName>
    <definedName name="_xlnm.Print_Area" localSheetId="27">'GL Sep'!$A$1:$H$229</definedName>
    <definedName name="_xlnm.Print_Titles" localSheetId="1">'1001  Cash'!$2:$2</definedName>
    <definedName name="_xlnm.Print_Titles" localSheetId="3">'1004  Acct Rec'!$2:$2</definedName>
    <definedName name="_xlnm.Print_Titles" localSheetId="4">'1201 Off Eqpt'!$2:$2</definedName>
    <definedName name="_xlnm.Print_Titles" localSheetId="5">'1401 Tools'!$2:$2</definedName>
    <definedName name="_xlnm.Print_Titles" localSheetId="6">'1701 Vehicles'!$2:$2</definedName>
    <definedName name="_xlnm.Print_Titles" localSheetId="7">'2001 Acct Pay'!$2:$2</definedName>
    <definedName name="_xlnm.Print_Titles" localSheetId="8">'2201 Sal Pay'!$2:$2</definedName>
    <definedName name="_xlnm.Print_Titles" localSheetId="9">'2301 Fed WH'!$2:$2</definedName>
    <definedName name="_xlnm.Print_Titles" localSheetId="10">'2311 State WH'!$2:$2</definedName>
    <definedName name="_xlnm.Print_Titles" localSheetId="11">'2321 Local WH'!$2:$2</definedName>
    <definedName name="_xlnm.Print_Titles" localSheetId="12">'2331 SS Pay'!$2:$2</definedName>
    <definedName name="_xlnm.Print_Titles" localSheetId="13">'2341 Med Pay'!$2:$2</definedName>
    <definedName name="_xlnm.Print_Titles" localSheetId="14">'2351 FUTA Pay'!$2:$2</definedName>
    <definedName name="_xlnm.Print_Titles" localSheetId="15">'2361 SUTA Pay'!$2:$2</definedName>
    <definedName name="_xlnm.Print_Titles" localSheetId="16">'2371 Work Comp Payable'!$2:$2</definedName>
    <definedName name="_xlnm.Print_Titles" localSheetId="17">'3001 TCTB'!$2:$2</definedName>
    <definedName name="_xlnm.Print_Titles" localSheetId="18">'3002 Equity'!$2:$2</definedName>
    <definedName name="_xlnm.Print_Titles" localSheetId="22">'GJ Apr'!$2:$2</definedName>
    <definedName name="_xlnm.Print_Titles" localSheetId="20">'GJ Feb'!$1:$2</definedName>
    <definedName name="_xlnm.Print_Titles" localSheetId="19">'GJ Jan'!$1:$2</definedName>
    <definedName name="_xlnm.Print_Titles" localSheetId="25">'GJ Jul'!$2:$2</definedName>
    <definedName name="_xlnm.Print_Titles" localSheetId="24">'GJ Jun'!$2:$2</definedName>
    <definedName name="_xlnm.Print_Titles" localSheetId="21">'GJ Mar'!$2:$2</definedName>
    <definedName name="_xlnm.Print_Titles" localSheetId="23">'GJ May'!$2:$2</definedName>
    <definedName name="_xlnm.Print_Titles" localSheetId="26">'GL Aug'!$2:$2</definedName>
    <definedName name="_xlnm.Print_Titles" localSheetId="30">'GL Dec'!$2:$2</definedName>
    <definedName name="_xlnm.Print_Titles" localSheetId="29">'GL Nov'!$2:$2</definedName>
    <definedName name="_xlnm.Print_Titles" localSheetId="28">'GL Oct'!$2:$2</definedName>
    <definedName name="_xlnm.Print_Titles" localSheetId="27">'GL Sep'!$2:$2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0" i="25" l="1"/>
  <c r="C6" i="25"/>
  <c r="C10" i="25"/>
  <c r="C11" i="25"/>
  <c r="C15" i="25"/>
  <c r="C16" i="25"/>
  <c r="C20" i="25"/>
  <c r="C21" i="25"/>
  <c r="C25" i="25"/>
  <c r="C26" i="25"/>
  <c r="C30" i="25"/>
  <c r="C31" i="25"/>
  <c r="C35" i="25"/>
  <c r="C36" i="25"/>
  <c r="C40" i="25"/>
  <c r="C41" i="25"/>
  <c r="C45" i="25"/>
  <c r="C46" i="25"/>
  <c r="C50" i="25"/>
  <c r="C51" i="25"/>
  <c r="C55" i="25"/>
  <c r="C56" i="25"/>
  <c r="C61" i="25"/>
  <c r="C63" i="23"/>
  <c r="C64" i="23"/>
  <c r="C60" i="22"/>
  <c r="C61" i="22"/>
  <c r="C63" i="21"/>
  <c r="C64" i="21"/>
  <c r="C63" i="20"/>
  <c r="C64" i="20"/>
  <c r="C64" i="19"/>
  <c r="C65" i="19"/>
  <c r="C59" i="17"/>
  <c r="C60" i="17"/>
  <c r="F501" i="6"/>
  <c r="E501" i="6"/>
  <c r="D501" i="6"/>
  <c r="C501" i="6"/>
  <c r="C55" i="22"/>
  <c r="C56" i="22"/>
  <c r="C58" i="21"/>
  <c r="C59" i="21"/>
  <c r="C58" i="20"/>
  <c r="C59" i="20"/>
  <c r="C54" i="17"/>
  <c r="C55" i="17"/>
  <c r="C59" i="19"/>
  <c r="C60" i="19"/>
  <c r="C58" i="23"/>
  <c r="C59" i="23"/>
  <c r="F311" i="6"/>
  <c r="F48" i="6"/>
  <c r="F73" i="6"/>
  <c r="F102" i="6"/>
  <c r="F126" i="6"/>
  <c r="F177" i="6"/>
  <c r="F179" i="6"/>
  <c r="F225" i="6"/>
  <c r="F267" i="6"/>
  <c r="F312" i="6"/>
  <c r="F368" i="6"/>
  <c r="F370" i="6"/>
  <c r="F406" i="6"/>
  <c r="F460" i="6"/>
  <c r="E311" i="6"/>
  <c r="E264" i="6"/>
  <c r="E48" i="6"/>
  <c r="E73" i="6"/>
  <c r="E102" i="6"/>
  <c r="E126" i="6"/>
  <c r="E177" i="6"/>
  <c r="E225" i="6"/>
  <c r="E267" i="6"/>
  <c r="E312" i="6"/>
  <c r="E368" i="6"/>
  <c r="E370" i="6"/>
  <c r="E406" i="6"/>
  <c r="E460" i="6"/>
  <c r="D311" i="6"/>
  <c r="D48" i="6"/>
  <c r="D73" i="6"/>
  <c r="D102" i="6"/>
  <c r="D126" i="6"/>
  <c r="D177" i="6"/>
  <c r="D179" i="6"/>
  <c r="D225" i="6"/>
  <c r="D267" i="6"/>
  <c r="D312" i="6"/>
  <c r="D368" i="6"/>
  <c r="D370" i="6"/>
  <c r="D406" i="6"/>
  <c r="D460" i="6"/>
  <c r="C311" i="6"/>
  <c r="C48" i="6"/>
  <c r="C73" i="6"/>
  <c r="C102" i="6"/>
  <c r="C126" i="6"/>
  <c r="C177" i="6"/>
  <c r="C179" i="6"/>
  <c r="C225" i="6"/>
  <c r="C267" i="6"/>
  <c r="C312" i="6"/>
  <c r="C368" i="6"/>
  <c r="C406" i="6"/>
  <c r="C460" i="6"/>
  <c r="G406" i="6"/>
  <c r="C408" i="6"/>
  <c r="D408" i="6"/>
  <c r="E408" i="6"/>
  <c r="F408" i="6"/>
  <c r="G408" i="6"/>
  <c r="C53" i="21"/>
  <c r="C53" i="20"/>
  <c r="C54" i="20"/>
  <c r="C17" i="27"/>
  <c r="C16" i="27"/>
  <c r="C52" i="23"/>
  <c r="C53" i="23"/>
  <c r="C50" i="22"/>
  <c r="C51" i="22"/>
  <c r="C54" i="21"/>
  <c r="C53" i="19"/>
  <c r="C54" i="19"/>
  <c r="C49" i="17"/>
  <c r="C50" i="17"/>
  <c r="C11" i="27"/>
  <c r="C12" i="27"/>
  <c r="C47" i="23"/>
  <c r="C48" i="23"/>
  <c r="C45" i="22"/>
  <c r="C46" i="22"/>
  <c r="C46" i="21"/>
  <c r="C47" i="21"/>
  <c r="C47" i="20"/>
  <c r="C46" i="20"/>
  <c r="C47" i="19"/>
  <c r="C6" i="19"/>
  <c r="C10" i="19"/>
  <c r="C14" i="19"/>
  <c r="C15" i="19"/>
  <c r="C19" i="19"/>
  <c r="C20" i="19"/>
  <c r="C24" i="19"/>
  <c r="C25" i="19"/>
  <c r="C29" i="19"/>
  <c r="C30" i="19"/>
  <c r="C36" i="19"/>
  <c r="C37" i="19"/>
  <c r="C41" i="19"/>
  <c r="C42" i="19"/>
  <c r="C48" i="19"/>
  <c r="C43" i="17"/>
  <c r="C44" i="17"/>
  <c r="G368" i="6"/>
  <c r="C370" i="6"/>
  <c r="G370" i="6"/>
  <c r="C41" i="23"/>
  <c r="C42" i="23"/>
  <c r="C39" i="22"/>
  <c r="C40" i="22"/>
  <c r="C40" i="21"/>
  <c r="C41" i="21"/>
  <c r="C40" i="20"/>
  <c r="C41" i="20"/>
  <c r="C38" i="17"/>
  <c r="C22" i="17"/>
  <c r="C37" i="17"/>
  <c r="C35" i="23"/>
  <c r="C36" i="23"/>
  <c r="C34" i="22"/>
  <c r="C35" i="22"/>
  <c r="C35" i="21"/>
  <c r="C35" i="20"/>
  <c r="C32" i="17"/>
  <c r="C36" i="21"/>
  <c r="C6" i="20"/>
  <c r="C10" i="20"/>
  <c r="C14" i="20"/>
  <c r="C15" i="20"/>
  <c r="C19" i="20"/>
  <c r="C20" i="20"/>
  <c r="C24" i="20"/>
  <c r="C25" i="20"/>
  <c r="C29" i="20"/>
  <c r="C30" i="20"/>
  <c r="C36" i="20"/>
  <c r="C33" i="17"/>
  <c r="F272" i="6"/>
  <c r="C272" i="6"/>
  <c r="D272" i="6"/>
  <c r="E272" i="6"/>
  <c r="G272" i="6"/>
  <c r="G267" i="6"/>
  <c r="C30" i="23"/>
  <c r="C31" i="23"/>
  <c r="C29" i="22"/>
  <c r="C30" i="22"/>
  <c r="C29" i="21"/>
  <c r="C30" i="21"/>
  <c r="C26" i="17"/>
  <c r="C27" i="17"/>
  <c r="G225" i="6"/>
  <c r="E179" i="6"/>
  <c r="G179" i="6"/>
  <c r="C25" i="23"/>
  <c r="C26" i="23"/>
  <c r="C24" i="22"/>
  <c r="C25" i="22"/>
  <c r="C20" i="22"/>
  <c r="C24" i="21"/>
  <c r="C25" i="21"/>
  <c r="C21" i="17"/>
  <c r="C21" i="23"/>
  <c r="C20" i="23"/>
  <c r="C19" i="22"/>
  <c r="C19" i="21"/>
  <c r="C20" i="21"/>
  <c r="C16" i="17"/>
  <c r="C17" i="17"/>
  <c r="G126" i="6"/>
  <c r="C15" i="23"/>
  <c r="C6" i="23"/>
  <c r="C10" i="23"/>
  <c r="C16" i="23"/>
  <c r="C6" i="22"/>
  <c r="C10" i="22"/>
  <c r="C14" i="22"/>
  <c r="C15" i="22"/>
  <c r="C6" i="21"/>
  <c r="C10" i="21"/>
  <c r="C14" i="21"/>
  <c r="C15" i="21"/>
  <c r="C12" i="17"/>
  <c r="C11" i="17"/>
  <c r="C104" i="6"/>
  <c r="D104" i="6"/>
  <c r="E104" i="6"/>
  <c r="G104" i="6"/>
  <c r="G102" i="6"/>
  <c r="C75" i="6"/>
  <c r="D75" i="6"/>
  <c r="E75" i="6"/>
  <c r="F75" i="6"/>
  <c r="G75" i="6"/>
  <c r="G73" i="6"/>
  <c r="C50" i="6"/>
  <c r="D50" i="6"/>
  <c r="E50" i="6"/>
  <c r="F50" i="6"/>
  <c r="G50" i="6"/>
  <c r="G48" i="6"/>
  <c r="F212" i="36"/>
  <c r="G184" i="31"/>
  <c r="F184" i="31"/>
  <c r="G83" i="28"/>
  <c r="F83" i="28"/>
  <c r="C7" i="17"/>
  <c r="G95" i="14"/>
  <c r="F95" i="14"/>
  <c r="F178" i="13"/>
  <c r="G178" i="13"/>
  <c r="G163" i="32"/>
  <c r="F163" i="32"/>
  <c r="G3" i="6"/>
  <c r="G164" i="37"/>
  <c r="F164" i="37"/>
  <c r="G212" i="36"/>
  <c r="G152" i="35"/>
  <c r="F152" i="35"/>
  <c r="G229" i="34"/>
  <c r="F229" i="34"/>
  <c r="G146" i="33"/>
  <c r="F146" i="33"/>
  <c r="G195" i="30"/>
  <c r="F195" i="30"/>
  <c r="G103" i="12"/>
  <c r="F103" i="12"/>
</calcChain>
</file>

<file path=xl/sharedStrings.xml><?xml version="1.0" encoding="utf-8"?>
<sst xmlns="http://schemas.openxmlformats.org/spreadsheetml/2006/main" count="4450" uniqueCount="912">
  <si>
    <t>General Journal - March</t>
  </si>
  <si>
    <t>Date</t>
  </si>
  <si>
    <t>Dr</t>
  </si>
  <si>
    <t>Cr</t>
  </si>
  <si>
    <t>Account</t>
  </si>
  <si>
    <t>Pstd</t>
  </si>
  <si>
    <t>General Journal - February</t>
  </si>
  <si>
    <t>Monthly Totals</t>
  </si>
  <si>
    <t>General Journal - January</t>
  </si>
  <si>
    <t>General Journal - April</t>
  </si>
  <si>
    <t>Acct #</t>
  </si>
  <si>
    <t>Memo</t>
  </si>
  <si>
    <t>Total</t>
  </si>
  <si>
    <t>9491 Project</t>
  </si>
  <si>
    <t>9730 Savings</t>
  </si>
  <si>
    <t>9749 Payroll</t>
  </si>
  <si>
    <t>9757 Operational</t>
  </si>
  <si>
    <t>1001  Cash</t>
  </si>
  <si>
    <t>1004  Accounts Receivable</t>
  </si>
  <si>
    <t>1004  Office Equipment</t>
  </si>
  <si>
    <t>1401  Tools</t>
  </si>
  <si>
    <t>1701  Vehicles</t>
  </si>
  <si>
    <t>2001  Accounts Payable</t>
  </si>
  <si>
    <t>2201 Salary Payable</t>
  </si>
  <si>
    <t>2301  Federal W/H Payable</t>
  </si>
  <si>
    <t>2311  State W/H Payable</t>
  </si>
  <si>
    <t>2321  Local W/H Payable</t>
  </si>
  <si>
    <t>2331  Social Security Payable</t>
  </si>
  <si>
    <t>2341  Medicare Payable</t>
  </si>
  <si>
    <t>2351  FUTA Payable</t>
  </si>
  <si>
    <t>2361  SUTA Payable</t>
  </si>
  <si>
    <t>2371  Workers' Comp Payable</t>
  </si>
  <si>
    <t>3002  Owner's Equity</t>
  </si>
  <si>
    <t>Monthly Total</t>
  </si>
  <si>
    <t>General Journal - May</t>
  </si>
  <si>
    <t>General Journal - June</t>
  </si>
  <si>
    <t>General Journal - July</t>
  </si>
  <si>
    <t>General Journal - August</t>
  </si>
  <si>
    <t>General Journal - September</t>
  </si>
  <si>
    <t>General Journal - October</t>
  </si>
  <si>
    <t>Ref</t>
  </si>
  <si>
    <t>General Journal - December</t>
  </si>
  <si>
    <t>General Journal - November</t>
  </si>
  <si>
    <t>Balance Carried Forward</t>
  </si>
  <si>
    <t>Balance Carried Forwasrd</t>
  </si>
  <si>
    <t>Cash - Operational</t>
  </si>
  <si>
    <t>D-1</t>
  </si>
  <si>
    <t>1001d</t>
  </si>
  <si>
    <t>1001b</t>
  </si>
  <si>
    <t>1001a</t>
  </si>
  <si>
    <t>Cash - Project</t>
  </si>
  <si>
    <t>Transfer of Funds</t>
  </si>
  <si>
    <t>4104-1</t>
  </si>
  <si>
    <t>Office Miscellaneous</t>
  </si>
  <si>
    <t>Cash Operational</t>
  </si>
  <si>
    <t>Bank Fees</t>
  </si>
  <si>
    <t>Donations</t>
  </si>
  <si>
    <t>Jennifer Kitzmann - Easy Tithe</t>
  </si>
  <si>
    <t>4909-1i</t>
  </si>
  <si>
    <t>Campaign/Fundraising - Fees</t>
  </si>
  <si>
    <t>Fees for Easy Tithe</t>
  </si>
  <si>
    <t>5001-1b</t>
  </si>
  <si>
    <t>5001-1a</t>
  </si>
  <si>
    <t>Judy Brant - Easy Tithe</t>
  </si>
  <si>
    <t>Tamara Closs - Easy Tithe</t>
  </si>
  <si>
    <t>4002-1</t>
  </si>
  <si>
    <t>Postage</t>
  </si>
  <si>
    <t>Brittany Walters - Easy Tithe</t>
  </si>
  <si>
    <t>Ralph/Nikki Walters - Easy Tithe</t>
  </si>
  <si>
    <t>Charles Breitsprecher - Easy Tithe</t>
  </si>
  <si>
    <t>Cash - Payroll Savings</t>
  </si>
  <si>
    <t>Cash - Payroll</t>
  </si>
  <si>
    <t>1001c</t>
  </si>
  <si>
    <t xml:space="preserve">Cash - Payroll </t>
  </si>
  <si>
    <t>Interest</t>
  </si>
  <si>
    <t>5301-1</t>
  </si>
  <si>
    <t>Interest Earned</t>
  </si>
  <si>
    <t>2351</t>
  </si>
  <si>
    <t>FUTA Payable</t>
  </si>
  <si>
    <t>Annual Federal Unemployment - ACH</t>
  </si>
  <si>
    <t>2331</t>
  </si>
  <si>
    <t>Social Security Payable</t>
  </si>
  <si>
    <t>2341</t>
  </si>
  <si>
    <t>4th Quarter Payroll Taxes - ACH</t>
  </si>
  <si>
    <t>2361</t>
  </si>
  <si>
    <t>SUTA Payable</t>
  </si>
  <si>
    <t>2321</t>
  </si>
  <si>
    <t>Local W/H Payable</t>
  </si>
  <si>
    <t>Construction Materials</t>
  </si>
  <si>
    <t>4301-2</t>
  </si>
  <si>
    <t>PF-1</t>
  </si>
  <si>
    <t>Justin Kurcharski</t>
  </si>
  <si>
    <t>Housing - Utilities</t>
  </si>
  <si>
    <t>4501-2b</t>
  </si>
  <si>
    <t>McMahon - Propane</t>
  </si>
  <si>
    <t>4905-2</t>
  </si>
  <si>
    <t>Mileage Reimbursement</t>
  </si>
  <si>
    <t>4501-2c</t>
  </si>
  <si>
    <t>Housing - Maintenance</t>
  </si>
  <si>
    <t>Argobast - Antifreeze, Flexible Hose</t>
  </si>
  <si>
    <t>Propane</t>
  </si>
  <si>
    <t>Menards</t>
  </si>
  <si>
    <t>Jennifer Kitzmann-Easy Tithe</t>
  </si>
  <si>
    <t>Easy Tithe Fees</t>
  </si>
  <si>
    <t>Judy Brant-Easy Tithe</t>
  </si>
  <si>
    <t>01/21/21/</t>
  </si>
  <si>
    <t>Brittany Walters-Easy Tithe</t>
  </si>
  <si>
    <t>Ralph/Nikki Walters-Easy Tithe</t>
  </si>
  <si>
    <t>Charles Breitsprecher-Easy Tithe</t>
  </si>
  <si>
    <t>Network For Good</t>
  </si>
  <si>
    <t>4th Qtr. Payroll Taxes</t>
  </si>
  <si>
    <t>4th Qtr.  Payroll Taxes</t>
  </si>
  <si>
    <t>Annual Payrol Taxes</t>
  </si>
  <si>
    <t>Monthy Totals</t>
  </si>
  <si>
    <t>4th Qtr Payroll Taxes</t>
  </si>
  <si>
    <t>Net Profit</t>
  </si>
  <si>
    <t>D-2</t>
  </si>
  <si>
    <t>PF-2</t>
  </si>
  <si>
    <t>2311</t>
  </si>
  <si>
    <t>State W/H Payable</t>
  </si>
  <si>
    <t>4701-3</t>
  </si>
  <si>
    <t>Salary Expense</t>
  </si>
  <si>
    <t>FUTA Expense</t>
  </si>
  <si>
    <t>4702-3</t>
  </si>
  <si>
    <t>4703-3</t>
  </si>
  <si>
    <t>SUTA Expense</t>
  </si>
  <si>
    <t>4705-3</t>
  </si>
  <si>
    <t>Social Security Expense</t>
  </si>
  <si>
    <t>Medicare Expense</t>
  </si>
  <si>
    <t>4706-3</t>
  </si>
  <si>
    <t>Medicare Payable</t>
  </si>
  <si>
    <t>Marcy Magness-Sheaffer Ck. #111</t>
  </si>
  <si>
    <t>Tamara Closs-Easy Tithe</t>
  </si>
  <si>
    <t>Marcy Magness Sheaffer</t>
  </si>
  <si>
    <t>PA Employment Tax</t>
  </si>
  <si>
    <t>Marcy Magness-Sheaffer</t>
  </si>
  <si>
    <t>YTD Total</t>
  </si>
  <si>
    <t>Marcy Magness heaffer</t>
  </si>
  <si>
    <t>YTD Totals</t>
  </si>
  <si>
    <t>Net Loss</t>
  </si>
  <si>
    <t>3001 TCTB</t>
  </si>
  <si>
    <t>Calculation by State  for 2020</t>
  </si>
  <si>
    <t>Marcy Magness-Sheaffer Ck. #112</t>
  </si>
  <si>
    <t xml:space="preserve">                                        </t>
  </si>
  <si>
    <t>03/01.2021</t>
  </si>
  <si>
    <t>Huntsdale COB - Ck #5110</t>
  </si>
  <si>
    <t>Ralph &amp; Nikki Walters - Easy Tithe $50</t>
  </si>
  <si>
    <t>Brook &amp; Nathan Hasler - Easy Tithe $400</t>
  </si>
  <si>
    <t>Sheri Magness - Ck. #753</t>
  </si>
  <si>
    <t>Frank &amp; Beth Pippel - Ck. #85973329</t>
  </si>
  <si>
    <t>Linda Lambert - Ck. #995885</t>
  </si>
  <si>
    <t>Dale &amp; Bonnie Bowser - Ck. #3271</t>
  </si>
  <si>
    <t>Angela &amp; Alfred Garcia - Ck. #8746664</t>
  </si>
  <si>
    <t>Brittany Walters- Easy Tithe</t>
  </si>
  <si>
    <t>Ralh &amp; Nikki Walters- Easy Tithe $50</t>
  </si>
  <si>
    <t>Kimberly Hopkins - Easy Tithe $100</t>
  </si>
  <si>
    <t>Betty Judd - Ck. #105722306</t>
  </si>
  <si>
    <t>Frank &amp; Beth Pippel - Ck. #92468868</t>
  </si>
  <si>
    <t>Huntsdale COB - Ck. #5123</t>
  </si>
  <si>
    <t>BB&amp;T/Truist</t>
  </si>
  <si>
    <t>Linda Lambert - Ck. #995891</t>
  </si>
  <si>
    <t>Angela &amp; Alfred Garcia - Ck. #12387642</t>
  </si>
  <si>
    <t>Huntsdale COB - Ck. #5138</t>
  </si>
  <si>
    <t>Glenda Nordstrom - Easy Tithe $500</t>
  </si>
  <si>
    <t>Brittany Walters- Easy Tithe $75</t>
  </si>
  <si>
    <t xml:space="preserve">Ralph &amp; Nikki Walters- Easy Tithe </t>
  </si>
  <si>
    <t>David &amp; Mary Burk - Ck. #1333</t>
  </si>
  <si>
    <t>Larry &amp; Cathy Phillips - Ck. #1599</t>
  </si>
  <si>
    <t>Frank &amp; Beth Pippel - Ck. #99522356</t>
  </si>
  <si>
    <t>Heidi Tew - Ck. #1941</t>
  </si>
  <si>
    <t>Heidi Tew - Ck. #1944</t>
  </si>
  <si>
    <t>Thomas Halpin - Easy Tithe - $1000</t>
  </si>
  <si>
    <t>Yvonne Shafer - Easy Tithe $50</t>
  </si>
  <si>
    <t>Jay &amp; Adrienne Richmond - Ck. #776</t>
  </si>
  <si>
    <t xml:space="preserve">Judy Brant - Easy Tithe </t>
  </si>
  <si>
    <t>Dewitt Olmstead - Easy Tithe $2500</t>
  </si>
  <si>
    <t>Dewitt Olmstead - Easy Tithe $100</t>
  </si>
  <si>
    <t>Robin Belvo -  Easy Tithe $1000</t>
  </si>
  <si>
    <t>Patrick &amp; Beth Buckshot - Ck. #12915</t>
  </si>
  <si>
    <t>William Grose - Ck. #2029</t>
  </si>
  <si>
    <t xml:space="preserve">Tamara Closs - Easy Tithe </t>
  </si>
  <si>
    <t>Linda Lambert - Ck. #995894</t>
  </si>
  <si>
    <t>Sheri Magness - Ck. #770</t>
  </si>
  <si>
    <t>Haan Contracting, Inc. - Ck. #4984</t>
  </si>
  <si>
    <t>Brethren Charity Fund - Ck. #10124</t>
  </si>
  <si>
    <t xml:space="preserve">Brittany Walters - Easy Tithe </t>
  </si>
  <si>
    <t>Huntsdale COB - Ck. #5162</t>
  </si>
  <si>
    <t>Frank &amp; Beth Pippel - Ck. #6095182</t>
  </si>
  <si>
    <t>Angela &amp; Alfred Garcia -Ck. #15960137</t>
  </si>
  <si>
    <t>Heidi Tew - Ck. #1998</t>
  </si>
  <si>
    <t>Heidi Tew - Ck. #1947</t>
  </si>
  <si>
    <t>Dale &amp; Bonnie Bowser - Ck. #3289</t>
  </si>
  <si>
    <t>Yvonne Shafer - Easy Tithe</t>
  </si>
  <si>
    <t>Charales Breitsprecher- Easy Tithe $100</t>
  </si>
  <si>
    <t xml:space="preserve">Dewitt Olmstead - Easy Tithe </t>
  </si>
  <si>
    <t>Michael &amp; Susan Sheaffer - Ck. #573</t>
  </si>
  <si>
    <t>Linda Lambert - Ck. #995900</t>
  </si>
  <si>
    <t xml:space="preserve">Donald Magness - Easy Tithe </t>
  </si>
  <si>
    <t>Fuller Center Disaster Rebuild - Ck. #2510</t>
  </si>
  <si>
    <t>Angela &amp; Alfred Garcia - Ck. #19274207</t>
  </si>
  <si>
    <t xml:space="preserve">Thomas Halpin - Easy Tithe </t>
  </si>
  <si>
    <t>Brittany Walters - Easy Tithe $75</t>
  </si>
  <si>
    <t>Frank &amp; Beth Pippel - Ck. #13056596</t>
  </si>
  <si>
    <t>Huntsdale COB - Ck. #5177</t>
  </si>
  <si>
    <t>Sue &amp; Charles Thayer - Ck. #8580</t>
  </si>
  <si>
    <t>Dewitt Olmstead - Easy Tithe $200</t>
  </si>
  <si>
    <t xml:space="preserve">Jennifer Kitzmann - Easy Tithe </t>
  </si>
  <si>
    <t xml:space="preserve">Yvonne Shafer - Easy Tithe </t>
  </si>
  <si>
    <t>Betty Judd - Ck. #5803</t>
  </si>
  <si>
    <t>Marlen &amp; Carol Yost - Ck. #147906990</t>
  </si>
  <si>
    <t>Judy Brant - Easy Tithe $100</t>
  </si>
  <si>
    <t>Tamara Closs- Easyh Tithe $250</t>
  </si>
  <si>
    <t>Linda Lambert - Ck. #995906</t>
  </si>
  <si>
    <t>Daniel &amp; Keri Fengler - Ck. #3050</t>
  </si>
  <si>
    <t xml:space="preserve">Fuller Center Disaster Rebuild </t>
  </si>
  <si>
    <t>Ralph &amp; Nikki Walters - Easy Tithe</t>
  </si>
  <si>
    <t>Benevity Fund</t>
  </si>
  <si>
    <t>Angela &amp; Alfred Garcia - Ck. #22667883</t>
  </si>
  <si>
    <t>Frank &amp; Beth Pippel - Ck. #19747138</t>
  </si>
  <si>
    <t>Heidi Tew - Ck. #1950</t>
  </si>
  <si>
    <t>Heidi Tew - Ck. #1956</t>
  </si>
  <si>
    <t>Jennifer Kitzmann- Easy Tithe $50</t>
  </si>
  <si>
    <t>Donald Magness - Easy Tithe $40</t>
  </si>
  <si>
    <t>Huntsdale COB - Ck. #5196</t>
  </si>
  <si>
    <t>Verizon Cyber Grants - Ck. #37576</t>
  </si>
  <si>
    <t>Linda Lambert - Ck. #995912</t>
  </si>
  <si>
    <t>Fuller Center Disaster Rebuild</t>
  </si>
  <si>
    <t>Angela &amp; Alfred Garcia - Ck. #26075716</t>
  </si>
  <si>
    <t>Frank &amp; Beth Pippel - Ck. #37591397</t>
  </si>
  <si>
    <t>Heidi Tew - Ck. #1958</t>
  </si>
  <si>
    <t>Huntsdale COB - Ck. #5217</t>
  </si>
  <si>
    <t>Joshua Dewalt - Easy Tithe $150</t>
  </si>
  <si>
    <t>John Shelton - Ck. #588</t>
  </si>
  <si>
    <t>Cash - Savings</t>
  </si>
  <si>
    <t>Tamara Closs - Easy Tithe $250</t>
  </si>
  <si>
    <t>Linda Lambert  - Ck. #995917</t>
  </si>
  <si>
    <t>Chris Hardy - Easy Tithe</t>
  </si>
  <si>
    <t>Angela &amp; Alfred Garcia - Ck. #29306221</t>
  </si>
  <si>
    <t>Frank &amp; Beth Pippel - Ck. #44501513</t>
  </si>
  <si>
    <t>Huntsdale COB - Ck. #5232</t>
  </si>
  <si>
    <t>Jennifer Kitzmann - Easy Tithe $50</t>
  </si>
  <si>
    <t>Sundey &amp; Raymond Magness - Ck. #3451</t>
  </si>
  <si>
    <t>Sheri Magness - Ck. #804</t>
  </si>
  <si>
    <t>Dewitt Olmstead- Easy Tithe $400</t>
  </si>
  <si>
    <t>Linda Lambert - Ck. #885924</t>
  </si>
  <si>
    <t>Heidi Tew - Ck. #2007</t>
  </si>
  <si>
    <t>Dan &amp; A. Karen Raider - Ck. #9061</t>
  </si>
  <si>
    <t>Tony Waites - Easy Tithe</t>
  </si>
  <si>
    <t>Angela &amp; Alfred Garcia - Ck. #32631486</t>
  </si>
  <si>
    <t>Frank &amp; Beth Pippel - Ck. #51123187</t>
  </si>
  <si>
    <t>Donald Magness - Easy Tithe</t>
  </si>
  <si>
    <t>Huntsdale COB - Ck. #5247</t>
  </si>
  <si>
    <t>Tony Waites- Easy Tithe</t>
  </si>
  <si>
    <t>Judy Brant- Easy Tithe</t>
  </si>
  <si>
    <t>11//10/2021</t>
  </si>
  <si>
    <t>Sheryl Vanstedium - Ck. #1532</t>
  </si>
  <si>
    <t>Heidi Tew - Ck. #2040</t>
  </si>
  <si>
    <t>Joshua Dewalt -  Easy Tithe</t>
  </si>
  <si>
    <t>Dewitt Olmstead -  Easy Tithe</t>
  </si>
  <si>
    <t>Linda Lambert - Ck. #995931</t>
  </si>
  <si>
    <t>Lawrence Groggel -  Easy Tithe</t>
  </si>
  <si>
    <t>Angela &amp; Alfred Garcia - Ck. #35898435</t>
  </si>
  <si>
    <t>Robert Irwin -  Easy Tithe</t>
  </si>
  <si>
    <t>Amos Mincin -  Easy Tithe</t>
  </si>
  <si>
    <t>Brittany Walters -  Easy Tithe $75</t>
  </si>
  <si>
    <t>Ralph &amp; Nikki Walters -  Easy Tithe $200</t>
  </si>
  <si>
    <t>Pay Pal</t>
  </si>
  <si>
    <t>Ralph &amp; Nikki Walters -  Easy Tithe $50</t>
  </si>
  <si>
    <t>Frank &amp; Beth Pippel - Ck. #57762000</t>
  </si>
  <si>
    <t>Joshua Dewalt - Easy Tithe $50</t>
  </si>
  <si>
    <t>Dewitt Olmstead  - Easy Tithe $400</t>
  </si>
  <si>
    <t>Joshua Dewalt - Easy Tithe</t>
  </si>
  <si>
    <t>Dewitt Olmstead  - Easy Tithe $200</t>
  </si>
  <si>
    <t>Linda Lambert - Ck. #995937</t>
  </si>
  <si>
    <t>Sheri Magness - Ck. #814</t>
  </si>
  <si>
    <t>Huntsdale COB - Ck. #5266</t>
  </si>
  <si>
    <t>Barbara Stonecash - Ck. #1386</t>
  </si>
  <si>
    <t>Huntsdale COB - Ck. #5275</t>
  </si>
  <si>
    <t>Angela &amp; Alfred Garcia - Ck. #39162491</t>
  </si>
  <si>
    <t>Frank &amp; Beth Pippel - Ck. #64176449</t>
  </si>
  <si>
    <t>1 Pay - Ck. #0189701726</t>
  </si>
  <si>
    <t>4704-3</t>
  </si>
  <si>
    <t>Workers Comp Expense</t>
  </si>
  <si>
    <t>SWIF - Ck. #113</t>
  </si>
  <si>
    <t xml:space="preserve">Local W/H Payable  </t>
  </si>
  <si>
    <t>1st Quarter Payroll Taxes - ACH</t>
  </si>
  <si>
    <t xml:space="preserve">State W/H Payable  </t>
  </si>
  <si>
    <t xml:space="preserve">FUTA Payable  </t>
  </si>
  <si>
    <t xml:space="preserve">SUTA Payable  </t>
  </si>
  <si>
    <t xml:space="preserve">Social Security Payable  </t>
  </si>
  <si>
    <t>Marcy Magness-Sheaffer Ck. #114</t>
  </si>
  <si>
    <t>Marcy Magness-Sheaffer - Zelle</t>
  </si>
  <si>
    <t>2nd Quarter Payroll Taxes - ACH</t>
  </si>
  <si>
    <t>3rd Quarter Payroll Taxes - ACH</t>
  </si>
  <si>
    <t>Marcy Magness-Sheaffer reimbursement - Ck #1004</t>
  </si>
  <si>
    <t>Huntsdale COB - Ck. #5073</t>
  </si>
  <si>
    <t>Marcy Magness-Sheaffer - Ck. #5009</t>
  </si>
  <si>
    <t>Frank/Beth Pippel - Ck. #71874056</t>
  </si>
  <si>
    <t>Linda Lambert - Ck. # 995876</t>
  </si>
  <si>
    <t>Sundrey/Raymond Magness - Ck. #3415</t>
  </si>
  <si>
    <t>Michael/Susan Sheaffer - Ck. #1847</t>
  </si>
  <si>
    <t>Huntsdale COB - Ck. #5093</t>
  </si>
  <si>
    <t>Angela &amp; Alfred Garcia - Ck. #1946535</t>
  </si>
  <si>
    <t>Network For Good - Ck. #3564816</t>
  </si>
  <si>
    <t>John Shelton - Ck. # 562</t>
  </si>
  <si>
    <t>Dale/Bonnie Bowser-Ck. # 3261</t>
  </si>
  <si>
    <t>Marcy Magness-Sheaffer - Ck. #5012</t>
  </si>
  <si>
    <t>Marcy Magness-Sheaffer - Ck. #5013</t>
  </si>
  <si>
    <t>Frank/Beth Pippel - Ck. #78863361</t>
  </si>
  <si>
    <t>Larry/Cathy Phillips - Ck. #1533</t>
  </si>
  <si>
    <t>Linda Lambert - Ck. #995879</t>
  </si>
  <si>
    <t>Dale/Bonnie Bowser-Ck. #3266</t>
  </si>
  <si>
    <t>Angela/Alfred Garcia - Ck. #5456767</t>
  </si>
  <si>
    <t>Heidi Tew - Ck. #1935</t>
  </si>
  <si>
    <t>Heidi Tew - Ck. #1938</t>
  </si>
  <si>
    <t>D-3</t>
  </si>
  <si>
    <t>PF-3</t>
  </si>
  <si>
    <t>Marcy Magness-Sheaffer - Ck. #5014</t>
  </si>
  <si>
    <t>4002-2</t>
  </si>
  <si>
    <t>D-4</t>
  </si>
  <si>
    <t>D-5</t>
  </si>
  <si>
    <t>PF-5</t>
  </si>
  <si>
    <t>Marcy Magness-Sheaffer - Ck. #5015</t>
  </si>
  <si>
    <t>Marcy Magness-Sheaffer - Ck. #5016</t>
  </si>
  <si>
    <t>D-6</t>
  </si>
  <si>
    <t>4101-2</t>
  </si>
  <si>
    <t>Office Supplies</t>
  </si>
  <si>
    <t>PF-6</t>
  </si>
  <si>
    <t>Staples - File Boxes</t>
  </si>
  <si>
    <t>Housing - Miscellaneous</t>
  </si>
  <si>
    <t>4601-2d</t>
  </si>
  <si>
    <t>Travel - Leadership Meals</t>
  </si>
  <si>
    <t>1002</t>
  </si>
  <si>
    <t>Petty Cash</t>
  </si>
  <si>
    <t>4601-2b</t>
  </si>
  <si>
    <t>Marcy Magness-Sheaffer - Ck. #5018</t>
  </si>
  <si>
    <t>4801-2a</t>
  </si>
  <si>
    <t>Tools/Equipment - Small Tools</t>
  </si>
  <si>
    <t>PF-7</t>
  </si>
  <si>
    <t>D-7</t>
  </si>
  <si>
    <t>Marcy Magness-Sheaffer - Ck. #5019</t>
  </si>
  <si>
    <t>4801-2d</t>
  </si>
  <si>
    <t>Tools/Equipment - Maintenance</t>
  </si>
  <si>
    <t>4502-2e</t>
  </si>
  <si>
    <t>Volunteer - Incidentals</t>
  </si>
  <si>
    <t>PF-8</t>
  </si>
  <si>
    <t>Marcy Magness-Sheaffer - Ck. #5020</t>
  </si>
  <si>
    <t>D-8</t>
  </si>
  <si>
    <t>PF-9</t>
  </si>
  <si>
    <t>Marcy Magness-Sheaffer - Ck. #5021</t>
  </si>
  <si>
    <t>D-9</t>
  </si>
  <si>
    <t>Pampered Chef - Ck. #505679</t>
  </si>
  <si>
    <t>3002</t>
  </si>
  <si>
    <t>Owner's Equity</t>
  </si>
  <si>
    <t>Wrong Credit Card Used</t>
  </si>
  <si>
    <t>Marcy Magness-Sheaffer - Ck. #5023</t>
  </si>
  <si>
    <t>PF-10</t>
  </si>
  <si>
    <t>D-10</t>
  </si>
  <si>
    <t>Reimbursement for 09/24 Purchase</t>
  </si>
  <si>
    <t>Pf-10</t>
  </si>
  <si>
    <t>D-11</t>
  </si>
  <si>
    <t>Marcy Magness-Sheaffer - Ck. #5025</t>
  </si>
  <si>
    <t>PF-11</t>
  </si>
  <si>
    <t>Electrical/Plumbing Supplies - Camp Vandemere</t>
  </si>
  <si>
    <t>Reimburse Tim/Marcy Sheaffer - Ck. #5026</t>
  </si>
  <si>
    <t>Marcy Magness-Sheaffer - Ck. #5024</t>
  </si>
  <si>
    <t>4601-2a</t>
  </si>
  <si>
    <t>Travel - Lodging</t>
  </si>
  <si>
    <t>Camp Caroline - Ck. #5022</t>
  </si>
  <si>
    <t>4311-2b</t>
  </si>
  <si>
    <t>Safety - Supplies</t>
  </si>
  <si>
    <t>Marcy Magness-Sheaffer  - Ck. #5029</t>
  </si>
  <si>
    <t>Electrical/Plumbing</t>
  </si>
  <si>
    <t>4502-2c</t>
  </si>
  <si>
    <t>D-12</t>
  </si>
  <si>
    <t xml:space="preserve">Cash - Project </t>
  </si>
  <si>
    <t>Travel - Business Meals</t>
  </si>
  <si>
    <t>Hometown Grill</t>
  </si>
  <si>
    <t>IHOP</t>
  </si>
  <si>
    <t>Toos/Equipment- Maintenance</t>
  </si>
  <si>
    <t>TSC - Hitch Parts</t>
  </si>
  <si>
    <t>Tools/Equipment- Small Tools</t>
  </si>
  <si>
    <t>12//13/2021</t>
  </si>
  <si>
    <t>Lowe's - Bungee Cords</t>
  </si>
  <si>
    <t>PF-12</t>
  </si>
  <si>
    <t>Pf-12</t>
  </si>
  <si>
    <t>Burger King</t>
  </si>
  <si>
    <t>Marcy Magness-Sheaffer - Ck. #5030</t>
  </si>
  <si>
    <t>Pamlico Home Builders - Propane</t>
  </si>
  <si>
    <t>Lowe's - Hacksaws</t>
  </si>
  <si>
    <t>Pamlico Home Builders - Velcro Straps/Nolan's</t>
  </si>
  <si>
    <t>Staples - Envelopes, Paper Clips</t>
  </si>
  <si>
    <t>Pamlico Home Builders - Cover Plates, Screws/Camp Vandemere</t>
  </si>
  <si>
    <t>Pamlico Home Builders - First Aid Kit</t>
  </si>
  <si>
    <t>Lowe's - Bungees Cords, Ratchet Straps, Chemicals</t>
  </si>
  <si>
    <t>Pamlico Home Builders - Receptacles, Transistion Strip/Ms. Elizabeth</t>
  </si>
  <si>
    <t>Lighthouse RV. - Heater Repair  Ck. #5028</t>
  </si>
  <si>
    <t>Lowe's - Paint Tools</t>
  </si>
  <si>
    <t>Pamlico Home Builders - Electrical Supplies/Camp Vandemere</t>
  </si>
  <si>
    <t>Alliance, NC - P.O. Box Rental</t>
  </si>
  <si>
    <t>Pamlico Home Builders - Electrical Tools</t>
  </si>
  <si>
    <t>Home Depot - Replacement Bags For Ridgid Vacumn</t>
  </si>
  <si>
    <t>Media, PA - Stamps</t>
  </si>
  <si>
    <t>Dunhams - Tarp</t>
  </si>
  <si>
    <t>Staples - Printer Ink</t>
  </si>
  <si>
    <t>Sweet Annie's - Coffee for Staff</t>
  </si>
  <si>
    <t>Walmart - Curtain/Gloria Boomer</t>
  </si>
  <si>
    <t>Walmart - Gatorade, cleaning products</t>
  </si>
  <si>
    <t>Pamlico Home Builders - Wire brushes</t>
  </si>
  <si>
    <t>Pamlico Home Builders - Sm. Tools, Keys</t>
  </si>
  <si>
    <t>Pamlico Home Builders - Router bits, propane adapter</t>
  </si>
  <si>
    <t>Pamlico Home Builders - Plumbing parts/Gloria Boomer</t>
  </si>
  <si>
    <t>Lowe's - Mudding pans, dyrwall sanding tools</t>
  </si>
  <si>
    <t>Alliance, NC - P. O. Box Rental</t>
  </si>
  <si>
    <t>Alliance, NC - USPS - Stamps</t>
  </si>
  <si>
    <t>Media, PA - USPS - Stamps</t>
  </si>
  <si>
    <t>Lowe's - Shelves, Shelf Support, Exhaust Fluid</t>
  </si>
  <si>
    <t>CES - Drill Bit, Pipe Straps</t>
  </si>
  <si>
    <t>Lowe's - Returned Deadbolt</t>
  </si>
  <si>
    <t>Home Depot - Hinge, Screws, Address Sign</t>
  </si>
  <si>
    <t>Lowe's - Towel Racks, Nozzle</t>
  </si>
  <si>
    <t>Menards - Cable Ties, Cartridge Fuse</t>
  </si>
  <si>
    <t>Menard - Pole Breaker</t>
  </si>
  <si>
    <t>4501-2a</t>
  </si>
  <si>
    <t>Housing - Lot Rent</t>
  </si>
  <si>
    <t>Ludlow Falls Camp - Ck. #5010</t>
  </si>
  <si>
    <t>Barbara Stonecash - Ck. #1203</t>
  </si>
  <si>
    <t>Tammy Martin-Rabideau - Easy Tithe $500</t>
  </si>
  <si>
    <t>TSC - Propane, Peg</t>
  </si>
  <si>
    <t>Plainfield, PA - P. O. Box Rental Ck. #126</t>
  </si>
  <si>
    <t xml:space="preserve">Construction Materials </t>
  </si>
  <si>
    <t>Justin Kurcharski - Refund Ck. #5011</t>
  </si>
  <si>
    <t>EOM</t>
  </si>
  <si>
    <t>4905-1</t>
  </si>
  <si>
    <t>Marcy Magness-Sheaffer - Ck. #1005</t>
  </si>
  <si>
    <t xml:space="preserve">Ralph &amp; Nikki Walters - Easy Tithe </t>
  </si>
  <si>
    <t xml:space="preserve">Judy Brant - Easy Tithe $100 </t>
  </si>
  <si>
    <t>Paul Mitchell - Easy Tithe  $200</t>
  </si>
  <si>
    <t xml:space="preserve">Postage </t>
  </si>
  <si>
    <t>Bayboro, NC</t>
  </si>
  <si>
    <t>4601-1b</t>
  </si>
  <si>
    <t>Travel - Business Meal</t>
  </si>
  <si>
    <t>Sq El Puerto Mexican</t>
  </si>
  <si>
    <t>4201-1</t>
  </si>
  <si>
    <t>Fees - State</t>
  </si>
  <si>
    <t>Commonwealth of PA  Ck. #1007</t>
  </si>
  <si>
    <t xml:space="preserve">Treasurer of VA  Ck. #1006 </t>
  </si>
  <si>
    <t>Pf-5</t>
  </si>
  <si>
    <t>Furnace Repair Volunteer House - Ck. #5017</t>
  </si>
  <si>
    <t>Walmart - Shower Trailer Rugs</t>
  </si>
  <si>
    <t>Pamlico Home Builders - Screws</t>
  </si>
  <si>
    <t>5101-1</t>
  </si>
  <si>
    <t>Grants</t>
  </si>
  <si>
    <t>4301-02</t>
  </si>
  <si>
    <t>Lowe's - Electrical/Gloria Boomer</t>
  </si>
  <si>
    <t>Pamlico Home Builders - Bed Bug Spray</t>
  </si>
  <si>
    <t>Lowe's - Drain Pipe &amp; Fittings/Gloria Boomer</t>
  </si>
  <si>
    <t>Little Italy Pizza - Team Meals</t>
  </si>
  <si>
    <t>Walmart - W/D to set up Petty Cash; Bed Bug Spray</t>
  </si>
  <si>
    <t>Little Italy Pizza - Meals for Volunteers</t>
  </si>
  <si>
    <t>BBC&amp;T/Truist</t>
  </si>
  <si>
    <t>Walmart - Reurn Bath Mat/Gloria Boomer</t>
  </si>
  <si>
    <t>Coastal Locks - Keys For Church</t>
  </si>
  <si>
    <t>Lowe's - 2 x 8 Gloria Boomer</t>
  </si>
  <si>
    <t>BB7T/Truist</t>
  </si>
  <si>
    <t>Pamlico Home Builders  - Nail Pouch Suspenders</t>
  </si>
  <si>
    <t>Tools/Equipment - Equipment Maintenance</t>
  </si>
  <si>
    <t>Pamlico Home Builders - Keys For Trailer</t>
  </si>
  <si>
    <t>Lowe's - Tile Tools, Pilot Bit/Gloria Boomer</t>
  </si>
  <si>
    <t>O'Reilly Auto Parts - Catalytic Converter Repair Parts</t>
  </si>
  <si>
    <t>Target - Liquid Soap/ Camp Vandemere</t>
  </si>
  <si>
    <t>Ohio Fundraising Fee</t>
  </si>
  <si>
    <t xml:space="preserve">Jennifer Kitzmanns- Easy Tithe </t>
  </si>
  <si>
    <t>5201-1</t>
  </si>
  <si>
    <t>Fundraiser</t>
  </si>
  <si>
    <t>5101-1b</t>
  </si>
  <si>
    <t>Facebook - Giving Tuesday</t>
  </si>
  <si>
    <t>Postage For Mailing of Christmas Newsletter</t>
  </si>
  <si>
    <t>Family Dollar - Door Rugs/Gloria Boomer</t>
  </si>
  <si>
    <t>Duplicate W/D</t>
  </si>
  <si>
    <t>Menards - ???</t>
  </si>
  <si>
    <t>Walmart - ???</t>
  </si>
  <si>
    <t>Pamlico Home Builders - Electrical/Nolan's</t>
  </si>
  <si>
    <t>5101</t>
  </si>
  <si>
    <t>Lowe's - Shelving, Rod/Nolan's</t>
  </si>
  <si>
    <t>Lowe's - Shelving/Nolan's</t>
  </si>
  <si>
    <t>Handy Mart - Batteries for Smoke Alarm</t>
  </si>
  <si>
    <t>Pamlico Home Builders - Plumbing/Nolan's</t>
  </si>
  <si>
    <t>Cleared The Bank - 11/12</t>
  </si>
  <si>
    <t xml:space="preserve"> </t>
  </si>
  <si>
    <t>Mileage Reimbursement Submitted</t>
  </si>
  <si>
    <t>Dealer - Fuel For Trip to NY - Alan Halpin</t>
  </si>
  <si>
    <t>7-Eleven - Fuel For Trip to NY - Alan Halpin</t>
  </si>
  <si>
    <t>Sunoco - Fuel For Trip to NY - Alan Halpin</t>
  </si>
  <si>
    <t>Lowe's - Electrical/Camp Vandemere</t>
  </si>
  <si>
    <t>Pamlico Home Builders - Velcro Cord Wrap</t>
  </si>
  <si>
    <t>Lowe's - Porch Light/Nolan's</t>
  </si>
  <si>
    <t>Pamlico Home Builders - Plumbing</t>
  </si>
  <si>
    <t>Dale &amp; Bonnie Bowser - Zelle</t>
  </si>
  <si>
    <t>Antifreeze, Hose</t>
  </si>
  <si>
    <t>Shelves, Shelf Support, Exhaust</t>
  </si>
  <si>
    <t>Hinge, Screws, Address Sign</t>
  </si>
  <si>
    <t>Returned Deadbolt</t>
  </si>
  <si>
    <t>Drill Bit, Pipe Straps</t>
  </si>
  <si>
    <t>Towel Bars, Nozzle</t>
  </si>
  <si>
    <t>Cable Ties, Cartridge Fuse</t>
  </si>
  <si>
    <t>Pole Breaker</t>
  </si>
  <si>
    <t>Propane, Keg</t>
  </si>
  <si>
    <t>Outstanding Ck. #5011; Cleared Bank 03/16</t>
  </si>
  <si>
    <t>Adjusted Balance</t>
  </si>
  <si>
    <t>Huntsdale COB-Ck.#5110</t>
  </si>
  <si>
    <t>Angela/Alfred Garcia-Ck #5456767</t>
  </si>
  <si>
    <t>Heidi Tew-Ck.#1935</t>
  </si>
  <si>
    <t>Heidi Tew-Ck.#1938</t>
  </si>
  <si>
    <t>Dale/Bonnie Bowser-Ck.#3266</t>
  </si>
  <si>
    <t>Linda Lambert-Ck.#995879</t>
  </si>
  <si>
    <t>Postage - Marcy Magness Sheaffer Ck.#1004</t>
  </si>
  <si>
    <t>Payroll-Marcy Magness Sheaffer Ck.#111</t>
  </si>
  <si>
    <t>Larry/Cathy Phillips-Ck#1533</t>
  </si>
  <si>
    <t>Frank/Beth Pippel-Ck.#78863361</t>
  </si>
  <si>
    <t>Mileage - Marcy Magness Sheaffer Ck.#5013</t>
  </si>
  <si>
    <t>Mileage - Marcy Magness Sheaffer Ck.#5012</t>
  </si>
  <si>
    <t>Dale/Bonnie Bowser -Ck.#3261</t>
  </si>
  <si>
    <t>Mileage-Marcy Magness-Sheaffer Ck.#5009</t>
  </si>
  <si>
    <t>Barbara Stonecash-Ck.#1203</t>
  </si>
  <si>
    <t>Huntsdale COB-Ck.#5073</t>
  </si>
  <si>
    <t>Frank,Beth Pippel-Ck.#71874056</t>
  </si>
  <si>
    <t>Justin Kurcharski - Refund Ck.#5011</t>
  </si>
  <si>
    <t>Ludlow Falls Camp - Ck.#5010</t>
  </si>
  <si>
    <t>Plainfield, PA - P.O. Box Rental Ck.#126</t>
  </si>
  <si>
    <t>Linda Lambert-Ck.#995876</t>
  </si>
  <si>
    <t>Sundrey/Raymond Magness-Ck #3415</t>
  </si>
  <si>
    <t>Michael/Susan Sheaffer-Ck.#1847</t>
  </si>
  <si>
    <t>Huntsdale COB-Ck.#5093</t>
  </si>
  <si>
    <t>Angela/Alfred Garcia-Ck#1946535</t>
  </si>
  <si>
    <t>John Shelton-Ck.#562</t>
  </si>
  <si>
    <t>Brook/Nathan Hasler-Easy Tith</t>
  </si>
  <si>
    <t>Tammy Martin-Easy Tithe</t>
  </si>
  <si>
    <t>Sheri Magness-Ck.#753</t>
  </si>
  <si>
    <t>Frank/Beth Pippel-Ck.#85973329</t>
  </si>
  <si>
    <t>Mileage-Marcy Magness Sheaffer-Ck.#5014</t>
  </si>
  <si>
    <t>Marcy Magness Sheaffer-Ck.#112</t>
  </si>
  <si>
    <t>Media, PA USPS-Stamps</t>
  </si>
  <si>
    <t>PA Unemployment-2020 Calculation by State-ACH</t>
  </si>
  <si>
    <t>Linda Lambert-Ck.#995885</t>
  </si>
  <si>
    <t>Dale/Bonnie Bowser-Ck.#3271</t>
  </si>
  <si>
    <t>Angela/Alfred Garcia-Ck.#8746664</t>
  </si>
  <si>
    <t>SWIF-Ck.#113</t>
  </si>
  <si>
    <t>Kimberly Hopkins-Easy Tithe</t>
  </si>
  <si>
    <t>Outstanding Ck. #113; Cleared Bank 04/05</t>
  </si>
  <si>
    <t>2020 Calculation by State</t>
  </si>
  <si>
    <t>Betty Judd-Ck.#105722306</t>
  </si>
  <si>
    <t>Frank/Beth Pippel-Ck.#92468868</t>
  </si>
  <si>
    <t>Linda Lambert-Ck.#995891</t>
  </si>
  <si>
    <t>Mileage-Marcy Magness-Sheaffer-Ck.#1005</t>
  </si>
  <si>
    <t>Angela/Alfred Garcia-Ck.#12387642</t>
  </si>
  <si>
    <t>Huntsdale COB-Ck.#5123</t>
  </si>
  <si>
    <t>Huntsdale COB-Ck.#5138</t>
  </si>
  <si>
    <t>IRS-SS Taxes, Medicare Taxes</t>
  </si>
  <si>
    <t>Cumberland County-Local W/H Taxes</t>
  </si>
  <si>
    <t>PA- SUTA Taxes</t>
  </si>
  <si>
    <t>PA State Payroll Taxes</t>
  </si>
  <si>
    <t>IRS-Fed FUTA Taxes</t>
  </si>
  <si>
    <t>Cumberland County-Local W/H Tax</t>
  </si>
  <si>
    <t>PA-SUTA Taxes</t>
  </si>
  <si>
    <t>IRS-FUTA Tax</t>
  </si>
  <si>
    <t>Glenda Nordstrom-Easy Tithe</t>
  </si>
  <si>
    <t>PA-StateW/H Tax</t>
  </si>
  <si>
    <t>PA - State</t>
  </si>
  <si>
    <t>Cumberland County</t>
  </si>
  <si>
    <t>IRS</t>
  </si>
  <si>
    <t>David/Mark Burk-Ck.#1333</t>
  </si>
  <si>
    <t>Larry/Cathy Phillips-Ck.#1599</t>
  </si>
  <si>
    <t>Frank/Beth Pippel-Ck.#99522356</t>
  </si>
  <si>
    <t>Heidi Tew-Ck.#1941</t>
  </si>
  <si>
    <t>Heidi Tew-Ck.#1944</t>
  </si>
  <si>
    <t>Thomas Halpin-Easy Tithe</t>
  </si>
  <si>
    <t>Yvonne Shafer</t>
  </si>
  <si>
    <t>Jay/Adrienne Richmond</t>
  </si>
  <si>
    <t>Alliance, NC USPS-P.O.Box Rental</t>
  </si>
  <si>
    <t>Treasurer of VA-Fundraising Permit-Ck.#1006</t>
  </si>
  <si>
    <t>Commonwealth of PA-Fundraising Permit-Ck.#1007</t>
  </si>
  <si>
    <t>Paul Mitchell-Easy Tithe</t>
  </si>
  <si>
    <t>Dewitt Olmstead-Easy Tithe</t>
  </si>
  <si>
    <t>Robin Belvo-Easy Tithe</t>
  </si>
  <si>
    <t>Bayboro, NC USPS-Stamps</t>
  </si>
  <si>
    <t>Mileage-Marcy Magness-Sheaffer-Ck.#5015</t>
  </si>
  <si>
    <t>Mileage-Marcy Magness-Sheaffer-Ck.#5016</t>
  </si>
  <si>
    <t>Patrick/Beth Buckshot-Ck.#12915</t>
  </si>
  <si>
    <t>William Grose-Ck.#2029</t>
  </si>
  <si>
    <t>Marcy Magness-Sheaffer-Ck.#114</t>
  </si>
  <si>
    <t>Walmart-???</t>
  </si>
  <si>
    <t>Furnace Repair-Volunteer House</t>
  </si>
  <si>
    <t>Linda Lambert-Ck.#995894</t>
  </si>
  <si>
    <t>Sheri Magness-Ck.#770</t>
  </si>
  <si>
    <t>Hahn Contracting, Inc.,-Ck.#4984</t>
  </si>
  <si>
    <t>Brethren Charity Fund</t>
  </si>
  <si>
    <t>Alliance, NC USPS-Stamps</t>
  </si>
  <si>
    <t>Pamlico-Screws</t>
  </si>
  <si>
    <t>Walmart-Shower Trailer Rugs</t>
  </si>
  <si>
    <t>Huntsdale COB-Ck.#5162</t>
  </si>
  <si>
    <t>Angela/Alfred Garcia-Ck.#15960137</t>
  </si>
  <si>
    <t>Frank/Beth Pippel-Ck.#6095182</t>
  </si>
  <si>
    <t>Heidi Tew-Ck.#1998</t>
  </si>
  <si>
    <t>Heidi Tew-Ck.#1947</t>
  </si>
  <si>
    <t>Outstanding Ck. #114; Cleared Bank 06/01</t>
  </si>
  <si>
    <t>Dale/Bonnie Bowser-Ck.#3289</t>
  </si>
  <si>
    <t>File Boxes</t>
  </si>
  <si>
    <t>Electrical/Gloria Boomer</t>
  </si>
  <si>
    <t>Bed Bug Spray</t>
  </si>
  <si>
    <t>Team Meals</t>
  </si>
  <si>
    <t>Drain Pipe &amp; Fittings/Gloria Boomer</t>
  </si>
  <si>
    <t>Petty Cash Start-Up; Bed Bug Spray</t>
  </si>
  <si>
    <t>Meals For Volunteers</t>
  </si>
  <si>
    <t>Mileage-Marcy Magness-Sheaffer-Ck.#5018</t>
  </si>
  <si>
    <t>Yvonne Shafer-Easy Tithe</t>
  </si>
  <si>
    <t>Returned Bath Mat/Gloria Boomer</t>
  </si>
  <si>
    <t>Sm. Tools, Keys</t>
  </si>
  <si>
    <t>Michael/Susan Sheaffer</t>
  </si>
  <si>
    <t>Linda Lambert-Ck.#995900</t>
  </si>
  <si>
    <t>Donald Magness-Easy Tithe</t>
  </si>
  <si>
    <t>Fuller Center Disaster Rebuild-Ck.#2510</t>
  </si>
  <si>
    <t>Printer Ink</t>
  </si>
  <si>
    <t>Keys For Church</t>
  </si>
  <si>
    <t>2" x 8" - Gloria Boomer</t>
  </si>
  <si>
    <t>Nail Pouch Suspenders</t>
  </si>
  <si>
    <t>Angela/Alfred Garcia-Ck.#19274207</t>
  </si>
  <si>
    <t>Router Bits, Propane Adapter</t>
  </si>
  <si>
    <t>Plumbing Parts-Gloria Boomer</t>
  </si>
  <si>
    <t>Keys For Trailer</t>
  </si>
  <si>
    <t>Mudding Pans, Drywall Sanding Tools</t>
  </si>
  <si>
    <t>Ralph/Nikki Walters</t>
  </si>
  <si>
    <t>Frank/Beth Pippel-Ck.#13056596</t>
  </si>
  <si>
    <t>Huntsdale COB-Ck.#5177</t>
  </si>
  <si>
    <t>Sue/Charles Thayer-Ck.#8580</t>
  </si>
  <si>
    <t>1002 Petty Cash</t>
  </si>
  <si>
    <t>Set Up Petty Cash</t>
  </si>
  <si>
    <t>50/31/2021</t>
  </si>
  <si>
    <t>4708-3</t>
  </si>
  <si>
    <t>Stipend</t>
  </si>
  <si>
    <t>Alan Halpin - Zelle</t>
  </si>
  <si>
    <t>Walmart - Alan Halpin</t>
  </si>
  <si>
    <t>Cash - Payrol</t>
  </si>
  <si>
    <t>4101-1</t>
  </si>
  <si>
    <t>4909-1</t>
  </si>
  <si>
    <t>Campaign/Fundraising</t>
  </si>
  <si>
    <t>Lands End - Logo</t>
  </si>
  <si>
    <t>VistaPrint - Business Cards</t>
  </si>
  <si>
    <t>Walmart - Volunteer Groceries</t>
  </si>
  <si>
    <t>4502-2</t>
  </si>
  <si>
    <t>Pamlico Home Builders - Deck Screws</t>
  </si>
  <si>
    <t>Volunteer - Utilities</t>
  </si>
  <si>
    <t>Home Depot - Electrical, Caulking/Nolan's</t>
  </si>
  <si>
    <t>07/01/202</t>
  </si>
  <si>
    <t>Liquid Soap/Camp Vandemere</t>
  </si>
  <si>
    <t>Mileage-Marcy Magness-Sheaffer-Ck.#5019</t>
  </si>
  <si>
    <t>Betty Judd-Ck.#5803</t>
  </si>
  <si>
    <t>Marlen/Carol Yost-Ck. 147906990</t>
  </si>
  <si>
    <t>Fees For Easy Tithe</t>
  </si>
  <si>
    <t>0707/2021</t>
  </si>
  <si>
    <t>Alan Halpin-Zelle</t>
  </si>
  <si>
    <t>Tile Tools, Pilot Bit/ Gloria Boomer</t>
  </si>
  <si>
    <t>Wire Brushes</t>
  </si>
  <si>
    <t>Marcy Magness-Sheaffer-Zelle</t>
  </si>
  <si>
    <t>Linda Lambert-Ck.#995906</t>
  </si>
  <si>
    <t>Daniel/Keri Fengler-Ck.#3050</t>
  </si>
  <si>
    <t>Door Rugs/Gloria Boomer</t>
  </si>
  <si>
    <t>Catalytic Converter Repair Parts</t>
  </si>
  <si>
    <t>2nd Qtr Payroll Taxes-SS, Medicare</t>
  </si>
  <si>
    <t>2nd Qtr Payroll Taxes-State W/H</t>
  </si>
  <si>
    <t>2nd Qtr Payroll Taxes-Local W/H</t>
  </si>
  <si>
    <t>2nd Qtr Payroll Taxes-Local W/H (Duplicate)</t>
  </si>
  <si>
    <t>Outstanding IRS Payment</t>
  </si>
  <si>
    <t>Outstand State W/H Payment</t>
  </si>
  <si>
    <t>Outstamding Local W/H Payment</t>
  </si>
  <si>
    <t>Gatorade, Cleaning Products</t>
  </si>
  <si>
    <t>2nd Qtr. State UnemploymentTaxes</t>
  </si>
  <si>
    <t>Angela/Alfred Garcia-Ck.#22667883</t>
  </si>
  <si>
    <t>Frank/Beth Pippel-Ck.#19747138</t>
  </si>
  <si>
    <t>Heidi Tew-Ck.#1950</t>
  </si>
  <si>
    <t>Heidi Tew-Ck.#1956</t>
  </si>
  <si>
    <t>Mileage-Marcy Magness-Sheaffer-Ck.#5020</t>
  </si>
  <si>
    <t>Huntsdale COB-Ck.#5196</t>
  </si>
  <si>
    <t>Curtains/Gloria Boomer</t>
  </si>
  <si>
    <t>Verizon Cyber Grants-Ck.#37576</t>
  </si>
  <si>
    <t>Electrical/Nolan's</t>
  </si>
  <si>
    <t>Linda Lambert-Ck.#995912</t>
  </si>
  <si>
    <t>Coffee For Staff</t>
  </si>
  <si>
    <t>Electrical, Caulking/ Nolan's</t>
  </si>
  <si>
    <t>Angela/Alfred Garcia-Ck.#26075716</t>
  </si>
  <si>
    <t>Frank/Beth Pippel-Ck.#37591397</t>
  </si>
  <si>
    <t>Heidi Tew-Ck.#1958</t>
  </si>
  <si>
    <t>Huntsdale COB-Ck.#5217</t>
  </si>
  <si>
    <t>Joshua Dewalt</t>
  </si>
  <si>
    <t>Mileage-Marcy Magness-Sheaffer-Ck.#5021</t>
  </si>
  <si>
    <t>Ohio Fundraising Permit</t>
  </si>
  <si>
    <t>Shelving, Rods-Nolan's</t>
  </si>
  <si>
    <t>John Shelton-Ck.#588</t>
  </si>
  <si>
    <t>Shelving/Nolan's</t>
  </si>
  <si>
    <t>Batteries For Smoke Alarm</t>
  </si>
  <si>
    <t>Alan Halpin-Walmart</t>
  </si>
  <si>
    <t>Plumbing/Nolan's</t>
  </si>
  <si>
    <t>Camp Caroline-Ck.#5022</t>
  </si>
  <si>
    <t>Dealer/Fuel for Trip to NY</t>
  </si>
  <si>
    <t>7-Eleven/Fuel for Trip to NY</t>
  </si>
  <si>
    <t>Sunoco/Fuel for Trip to NY</t>
  </si>
  <si>
    <t>Tarp</t>
  </si>
  <si>
    <t>Pampered Chef-Ck.#505679</t>
  </si>
  <si>
    <t>Chris Hardy-Easy Tithe</t>
  </si>
  <si>
    <t>Wrong CC Used</t>
  </si>
  <si>
    <t>Media, PA-Stamps</t>
  </si>
  <si>
    <t>Replacement Bags for Ridgid Vacumn</t>
  </si>
  <si>
    <t>0/28/2021</t>
  </si>
  <si>
    <t>Angela/Alfred Garcia-Ck.#29306221</t>
  </si>
  <si>
    <t>8/2/209/29/2021021</t>
  </si>
  <si>
    <t>Frank/Beth Pippel-Ck.#44501513</t>
  </si>
  <si>
    <t>Huntsdale COB-Ck.#5232</t>
  </si>
  <si>
    <t xml:space="preserve">Interest </t>
  </si>
  <si>
    <t>Sundey/Raymond Magness-Ck.#3451</t>
  </si>
  <si>
    <t>Sheri Magness-Ck.#804</t>
  </si>
  <si>
    <t>Mileage-Marcy Magness-Sheaffer-Ck.#5023</t>
  </si>
  <si>
    <t>Linda Lambert-Ck.#995924</t>
  </si>
  <si>
    <t>Linda Lambert-Ck.#995917</t>
  </si>
  <si>
    <t>Heidi Tew-Ck.#2007</t>
  </si>
  <si>
    <t>Dan/Karen Raider-Ck.#9061</t>
  </si>
  <si>
    <t>Electrical Tools</t>
  </si>
  <si>
    <t>Alliance, NC-P.O.Box Rental</t>
  </si>
  <si>
    <t>Tony Waites-Easy Tithe</t>
  </si>
  <si>
    <t>Electrical/Camp Vandemere</t>
  </si>
  <si>
    <t>Electrical Supplies/Camp Vendemere</t>
  </si>
  <si>
    <t>Mileage-Marcy Magness-Sheaffer-Ck.#5024</t>
  </si>
  <si>
    <t>Reimbursement of CC Usage</t>
  </si>
  <si>
    <t>Outstanding Ck. #114; Cleared Bank 11/12</t>
  </si>
  <si>
    <t>Angela/Alfred Garcia-Ck.#32631486</t>
  </si>
  <si>
    <t>Frank/Beth Pippel-Ck.#51123187</t>
  </si>
  <si>
    <t>Hacksaws</t>
  </si>
  <si>
    <t>Reimbursement for Purchase With Wrong CC</t>
  </si>
  <si>
    <t>Mileage-Marcy Magness-Sheaffer-Ck.#5025</t>
  </si>
  <si>
    <t>3rd Qtr. State Unemployment</t>
  </si>
  <si>
    <t>3rd Qtr.Cumberland County</t>
  </si>
  <si>
    <t>Huntsdale COB-Ck.#5247</t>
  </si>
  <si>
    <t>Paint Tools</t>
  </si>
  <si>
    <t>Electrical/Plumbing-Camp Vandemere</t>
  </si>
  <si>
    <t>Sheryl Vanstedium-Ck.#1532</t>
  </si>
  <si>
    <t>Heidi Tew-Ck.#2040</t>
  </si>
  <si>
    <t>Joshua Dewalt-Easy Tithe</t>
  </si>
  <si>
    <t>Heater Repair-Ck.#5028</t>
  </si>
  <si>
    <t>Receptacles, Transistion Strip/Ms. Eleizabeth</t>
  </si>
  <si>
    <t>Bungee Cords, Ratchet Straps, Chemicals</t>
  </si>
  <si>
    <t>Lawrence Groggel-Easy Tithe</t>
  </si>
  <si>
    <t>First Aid Kit</t>
  </si>
  <si>
    <t>Angela/Alfred Garcia-Ck.#35898435</t>
  </si>
  <si>
    <t>Robert Irwin-easy Tithe</t>
  </si>
  <si>
    <t>Cover Plates, Screws-Camp Vandemere</t>
  </si>
  <si>
    <t>Envelopes, Paper Clips</t>
  </si>
  <si>
    <t>Velcro Straps/Nolan's</t>
  </si>
  <si>
    <t>Electrical, Plumbing-Reimbursement Marcy</t>
  </si>
  <si>
    <t>Amos Mincin-Easy Tithe</t>
  </si>
  <si>
    <t>Velcro Cord Wrap</t>
  </si>
  <si>
    <t>Porch Light/Nolan's</t>
  </si>
  <si>
    <t>Plumbing</t>
  </si>
  <si>
    <t>Electrica;/Camp Vandemere</t>
  </si>
  <si>
    <t>11/31/2021</t>
  </si>
  <si>
    <t>Frank/Beth Pippel-Ck.#57762000</t>
  </si>
  <si>
    <t>Deck Screws</t>
  </si>
  <si>
    <t>Hitch Parts</t>
  </si>
  <si>
    <t>Groceries</t>
  </si>
  <si>
    <t>Bungee Cords</t>
  </si>
  <si>
    <t>Dale/Bonnie Bowser-Zelle</t>
  </si>
  <si>
    <t>Linda Lambert-Ck.#995937</t>
  </si>
  <si>
    <t>Sheri Magness-Ck.#814</t>
  </si>
  <si>
    <t>Mileage-Marcy Magness-Sheaffer-Ck.#5030</t>
  </si>
  <si>
    <t>Huntsdale COB-Ck.#5275</t>
  </si>
  <si>
    <t>Barbara Stonecase-Ck.#1386</t>
  </si>
  <si>
    <t>Huntsdale COB-Ck.#5266</t>
  </si>
  <si>
    <t>Facebook Giving Tuesday</t>
  </si>
  <si>
    <t>Business Cards</t>
  </si>
  <si>
    <t>Register Logo With Lands End</t>
  </si>
  <si>
    <t>Angela/Alfred Garcia-Ck.#39162491</t>
  </si>
  <si>
    <t>Frank/Beth Pippel-Ck.#64176449</t>
  </si>
  <si>
    <t>1 Pay-Ck.#0189701726</t>
  </si>
  <si>
    <t>Chart of Accounts</t>
  </si>
  <si>
    <t>Assets:</t>
  </si>
  <si>
    <t>Expenses:</t>
  </si>
  <si>
    <t>Cash:</t>
  </si>
  <si>
    <t xml:space="preserve">  - a</t>
  </si>
  <si>
    <t xml:space="preserve">4002-2 </t>
  </si>
  <si>
    <t xml:space="preserve">   -b</t>
  </si>
  <si>
    <t xml:space="preserve">   -c</t>
  </si>
  <si>
    <t xml:space="preserve">   -d</t>
  </si>
  <si>
    <t>4102-1</t>
  </si>
  <si>
    <t>Office Equipment</t>
  </si>
  <si>
    <t>4102-2</t>
  </si>
  <si>
    <t>Accounts Receivable</t>
  </si>
  <si>
    <t>4103-1</t>
  </si>
  <si>
    <t>Office Maintenance/Repair</t>
  </si>
  <si>
    <t>4103-2</t>
  </si>
  <si>
    <t>Tools</t>
  </si>
  <si>
    <t>Vehicles</t>
  </si>
  <si>
    <t>4104-2</t>
  </si>
  <si>
    <t>4111-1</t>
  </si>
  <si>
    <t>Office Expense:</t>
  </si>
  <si>
    <t>Liabilities:</t>
  </si>
  <si>
    <t xml:space="preserve">   -a</t>
  </si>
  <si>
    <t>Rent</t>
  </si>
  <si>
    <t>Accounts Payable</t>
  </si>
  <si>
    <t>Utilities</t>
  </si>
  <si>
    <t>Salary Payable</t>
  </si>
  <si>
    <t>4111-2</t>
  </si>
  <si>
    <t>Federal W/H Payable</t>
  </si>
  <si>
    <t>Fees:</t>
  </si>
  <si>
    <t>Federal</t>
  </si>
  <si>
    <t>State</t>
  </si>
  <si>
    <t>Local</t>
  </si>
  <si>
    <t>Business</t>
  </si>
  <si>
    <t>Workers' Comp Payable</t>
  </si>
  <si>
    <t>4202-1</t>
  </si>
  <si>
    <t>Professional Fees:</t>
  </si>
  <si>
    <t>Legal</t>
  </si>
  <si>
    <t>Net Worth:</t>
  </si>
  <si>
    <t>Accounting</t>
  </si>
  <si>
    <t>TCTB</t>
  </si>
  <si>
    <t>Services</t>
  </si>
  <si>
    <t>4203-1</t>
  </si>
  <si>
    <t>Technology</t>
  </si>
  <si>
    <t>Cell Service</t>
  </si>
  <si>
    <t>Phones</t>
  </si>
  <si>
    <t>Internet</t>
  </si>
  <si>
    <t>Software</t>
  </si>
  <si>
    <t xml:space="preserve">   -e</t>
  </si>
  <si>
    <t>Website</t>
  </si>
  <si>
    <t>4203-2</t>
  </si>
  <si>
    <t>4204-1</t>
  </si>
  <si>
    <t>Insurance</t>
  </si>
  <si>
    <t>4204-2</t>
  </si>
  <si>
    <t>4205-1</t>
  </si>
  <si>
    <t>Memberships</t>
  </si>
  <si>
    <t>4205-2</t>
  </si>
  <si>
    <t>Expenses:  (cont)</t>
  </si>
  <si>
    <t>4801-1</t>
  </si>
  <si>
    <t>Tools/Equipment:</t>
  </si>
  <si>
    <t>Small Tools</t>
  </si>
  <si>
    <t>4302-2</t>
  </si>
  <si>
    <t>Contractor Fees/Services</t>
  </si>
  <si>
    <t xml:space="preserve">   -b </t>
  </si>
  <si>
    <t>Equipment Purchase</t>
  </si>
  <si>
    <t>4303-2</t>
  </si>
  <si>
    <t>Permit/Inspection Fees</t>
  </si>
  <si>
    <t>Equipment Rental</t>
  </si>
  <si>
    <t>4304-2</t>
  </si>
  <si>
    <t>Debris Removal</t>
  </si>
  <si>
    <t>Equipment Maintenance</t>
  </si>
  <si>
    <t>4311-2</t>
  </si>
  <si>
    <t>Safety:</t>
  </si>
  <si>
    <t>Equipment Fuel</t>
  </si>
  <si>
    <t>Equipment</t>
  </si>
  <si>
    <t xml:space="preserve">   -f</t>
  </si>
  <si>
    <t>Rent/Lease</t>
  </si>
  <si>
    <t>Supplies</t>
  </si>
  <si>
    <t>4801-2</t>
  </si>
  <si>
    <t>4401-1</t>
  </si>
  <si>
    <t>Training/Education</t>
  </si>
  <si>
    <t>4401-2</t>
  </si>
  <si>
    <t>4501-1</t>
  </si>
  <si>
    <t>Housing</t>
  </si>
  <si>
    <t>4501-2</t>
  </si>
  <si>
    <t>Lot Rent</t>
  </si>
  <si>
    <t>Maintenance/Miscellaneous</t>
  </si>
  <si>
    <t>4901-1</t>
  </si>
  <si>
    <t>Vehicle:</t>
  </si>
  <si>
    <t>Volunteer:</t>
  </si>
  <si>
    <t>Purchase</t>
  </si>
  <si>
    <t>Housing Fee</t>
  </si>
  <si>
    <t>Fuel</t>
  </si>
  <si>
    <t>Mileage</t>
  </si>
  <si>
    <t>Transportation</t>
  </si>
  <si>
    <t>Fees/Registration</t>
  </si>
  <si>
    <t>Incidentals</t>
  </si>
  <si>
    <t>Maintenance/Repair</t>
  </si>
  <si>
    <t>4601-1</t>
  </si>
  <si>
    <t>Travel:</t>
  </si>
  <si>
    <t>Lodging</t>
  </si>
  <si>
    <t>Business Meals</t>
  </si>
  <si>
    <t xml:space="preserve">4909-1 </t>
  </si>
  <si>
    <t>Campaign/Fundraising:</t>
  </si>
  <si>
    <t>Host Meals</t>
  </si>
  <si>
    <t>Travel</t>
  </si>
  <si>
    <t>Leadership Meals</t>
  </si>
  <si>
    <t>Commercial Transport</t>
  </si>
  <si>
    <t>Meals</t>
  </si>
  <si>
    <t>4601-2</t>
  </si>
  <si>
    <t>Materials</t>
  </si>
  <si>
    <t>Material Printing</t>
  </si>
  <si>
    <t xml:space="preserve">   -g</t>
  </si>
  <si>
    <t>Internet Service</t>
  </si>
  <si>
    <t xml:space="preserve">   -h</t>
  </si>
  <si>
    <t>State Licensing</t>
  </si>
  <si>
    <t xml:space="preserve">   -i</t>
  </si>
  <si>
    <t>Fees</t>
  </si>
  <si>
    <t xml:space="preserve">   -j</t>
  </si>
  <si>
    <t>Miscellaneous</t>
  </si>
  <si>
    <t>Income:</t>
  </si>
  <si>
    <t>5001-1</t>
  </si>
  <si>
    <t>Donations:</t>
  </si>
  <si>
    <t>Worker's Comp Expense</t>
  </si>
  <si>
    <t>Online</t>
  </si>
  <si>
    <t>Check/Cash</t>
  </si>
  <si>
    <t>5101-2</t>
  </si>
  <si>
    <t>5201-2</t>
  </si>
  <si>
    <t>1st Qtr. Payroll Taxes</t>
  </si>
  <si>
    <t>2nd Qtr. Payroll Taxes</t>
  </si>
  <si>
    <t>3rd Qtr Payroll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</si>
</sst>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2" xfId="0" applyNumberFormat="1" applyFont="1" applyBorder="1" applyAlignment="1">
      <alignment horizontal="center"/>
    </xf>
    <xf numFmtId="0" fontId="0" fillId="0" borderId="0" xfId="0" applyFont="1"/>
    <xf numFmtId="49" fontId="3" fillId="0" borderId="2" xfId="0" applyNumberFormat="1" applyFont="1" applyBorder="1" applyAlignment="1">
      <alignment horizontal="center"/>
    </xf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44" fontId="0" fillId="0" borderId="0" xfId="0" applyNumberFormat="1"/>
    <xf numFmtId="0" fontId="8" fillId="0" borderId="0" xfId="0" applyFont="1"/>
    <xf numFmtId="164" fontId="8" fillId="0" borderId="0" xfId="0" applyNumberFormat="1" applyFont="1"/>
    <xf numFmtId="44" fontId="8" fillId="0" borderId="0" xfId="0" applyNumberFormat="1" applyFont="1"/>
    <xf numFmtId="165" fontId="8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0" fillId="0" borderId="0" xfId="0" applyNumberFormat="1" applyAlignment="1"/>
    <xf numFmtId="164" fontId="2" fillId="0" borderId="1" xfId="0" applyNumberFormat="1" applyFont="1" applyBorder="1" applyAlignment="1"/>
    <xf numFmtId="43" fontId="0" fillId="0" borderId="0" xfId="0" applyNumberFormat="1"/>
    <xf numFmtId="43" fontId="2" fillId="0" borderId="0" xfId="0" applyNumberFormat="1" applyFont="1" applyAlignment="1">
      <alignment horizontal="center"/>
    </xf>
    <xf numFmtId="43" fontId="8" fillId="0" borderId="0" xfId="0" applyNumberFormat="1" applyFont="1"/>
    <xf numFmtId="0" fontId="0" fillId="0" borderId="0" xfId="0" quotePrefix="1"/>
    <xf numFmtId="165" fontId="2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8" fillId="0" borderId="0" xfId="0" applyNumberFormat="1" applyFont="1" applyAlignment="1">
      <alignment horizontal="right"/>
    </xf>
    <xf numFmtId="0" fontId="9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theme" Target="theme/theme1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tyles" Target="styles.xml"/><Relationship Id="rId34" Type="http://schemas.openxmlformats.org/officeDocument/2006/relationships/sharedStrings" Target="sharedStrings.xml"/><Relationship Id="rId3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sqref="A1:J1"/>
    </sheetView>
  </sheetViews>
  <sheetFormatPr baseColWidth="10" defaultRowHeight="16" x14ac:dyDescent="0.2"/>
  <cols>
    <col min="1" max="1" width="3.83203125" customWidth="1"/>
    <col min="2" max="2" width="6.83203125" style="36" bestFit="1" customWidth="1"/>
    <col min="3" max="3" width="2.83203125" customWidth="1"/>
    <col min="7" max="7" width="3.83203125" customWidth="1"/>
    <col min="8" max="8" width="6.83203125" customWidth="1"/>
    <col min="9" max="9" width="2.83203125" customWidth="1"/>
    <col min="10" max="10" width="21.83203125" customWidth="1"/>
  </cols>
  <sheetData>
    <row r="1" spans="1:12" s="31" customFormat="1" ht="24" x14ac:dyDescent="0.3">
      <c r="A1" s="38" t="s">
        <v>781</v>
      </c>
      <c r="B1" s="38"/>
      <c r="C1" s="38"/>
      <c r="D1" s="38"/>
      <c r="E1" s="38"/>
      <c r="F1" s="38"/>
      <c r="G1" s="38"/>
      <c r="H1" s="38"/>
      <c r="I1" s="38"/>
      <c r="J1" s="38"/>
    </row>
    <row r="3" spans="1:12" s="5" customFormat="1" ht="19" x14ac:dyDescent="0.25">
      <c r="B3" s="32" t="s">
        <v>10</v>
      </c>
      <c r="C3" s="39" t="s">
        <v>4</v>
      </c>
      <c r="D3" s="39"/>
      <c r="E3" s="33"/>
      <c r="H3" s="32" t="s">
        <v>10</v>
      </c>
      <c r="I3" s="39" t="s">
        <v>4</v>
      </c>
      <c r="J3" s="39"/>
    </row>
    <row r="4" spans="1:12" s="4" customFormat="1" ht="19" x14ac:dyDescent="0.25">
      <c r="A4" s="4" t="s">
        <v>782</v>
      </c>
      <c r="B4" s="34"/>
      <c r="C4" s="35"/>
      <c r="D4" s="35"/>
      <c r="E4" s="35"/>
      <c r="G4" s="4" t="s">
        <v>783</v>
      </c>
    </row>
    <row r="5" spans="1:12" x14ac:dyDescent="0.2">
      <c r="B5" s="36">
        <v>1001</v>
      </c>
      <c r="C5" t="s">
        <v>784</v>
      </c>
      <c r="H5" s="36" t="s">
        <v>65</v>
      </c>
      <c r="I5" t="s">
        <v>66</v>
      </c>
    </row>
    <row r="6" spans="1:12" x14ac:dyDescent="0.2">
      <c r="B6" s="36" t="s">
        <v>785</v>
      </c>
      <c r="D6" t="s">
        <v>13</v>
      </c>
      <c r="H6" s="36" t="s">
        <v>786</v>
      </c>
      <c r="I6" t="s">
        <v>66</v>
      </c>
    </row>
    <row r="7" spans="1:12" x14ac:dyDescent="0.2">
      <c r="B7" s="36" t="s">
        <v>787</v>
      </c>
      <c r="D7" t="s">
        <v>14</v>
      </c>
      <c r="H7" s="36" t="s">
        <v>643</v>
      </c>
      <c r="I7" t="s">
        <v>326</v>
      </c>
    </row>
    <row r="8" spans="1:12" x14ac:dyDescent="0.2">
      <c r="B8" s="36" t="s">
        <v>788</v>
      </c>
      <c r="D8" t="s">
        <v>15</v>
      </c>
      <c r="H8" s="36" t="s">
        <v>325</v>
      </c>
      <c r="I8" t="s">
        <v>326</v>
      </c>
    </row>
    <row r="9" spans="1:12" x14ac:dyDescent="0.2">
      <c r="B9" s="36" t="s">
        <v>789</v>
      </c>
      <c r="D9" t="s">
        <v>16</v>
      </c>
      <c r="H9" s="36" t="s">
        <v>790</v>
      </c>
      <c r="I9" t="s">
        <v>791</v>
      </c>
    </row>
    <row r="10" spans="1:12" x14ac:dyDescent="0.2">
      <c r="B10" s="36">
        <v>1002</v>
      </c>
      <c r="D10" t="s">
        <v>333</v>
      </c>
      <c r="H10" s="36" t="s">
        <v>792</v>
      </c>
      <c r="I10" t="s">
        <v>791</v>
      </c>
    </row>
    <row r="11" spans="1:12" x14ac:dyDescent="0.2">
      <c r="B11" s="36">
        <v>1004</v>
      </c>
      <c r="C11" t="s">
        <v>793</v>
      </c>
      <c r="H11" s="36" t="s">
        <v>794</v>
      </c>
      <c r="I11" t="s">
        <v>795</v>
      </c>
    </row>
    <row r="12" spans="1:12" x14ac:dyDescent="0.2">
      <c r="B12" s="36">
        <v>1201</v>
      </c>
      <c r="C12" t="s">
        <v>791</v>
      </c>
      <c r="H12" s="36" t="s">
        <v>796</v>
      </c>
      <c r="I12" t="s">
        <v>795</v>
      </c>
    </row>
    <row r="13" spans="1:12" x14ac:dyDescent="0.2">
      <c r="B13" s="36">
        <v>1401</v>
      </c>
      <c r="C13" t="s">
        <v>797</v>
      </c>
      <c r="H13" s="36" t="s">
        <v>52</v>
      </c>
      <c r="I13" t="s">
        <v>53</v>
      </c>
    </row>
    <row r="14" spans="1:12" x14ac:dyDescent="0.2">
      <c r="B14" s="36">
        <v>1701</v>
      </c>
      <c r="C14" t="s">
        <v>798</v>
      </c>
      <c r="H14" s="36" t="s">
        <v>799</v>
      </c>
      <c r="I14" t="s">
        <v>53</v>
      </c>
    </row>
    <row r="15" spans="1:12" x14ac:dyDescent="0.2">
      <c r="H15" s="36" t="s">
        <v>800</v>
      </c>
      <c r="I15" s="36" t="s">
        <v>801</v>
      </c>
      <c r="J15" s="36"/>
      <c r="L15" s="36"/>
    </row>
    <row r="16" spans="1:12" x14ac:dyDescent="0.2">
      <c r="A16" s="3" t="s">
        <v>802</v>
      </c>
      <c r="H16" s="36" t="s">
        <v>803</v>
      </c>
      <c r="J16" t="s">
        <v>804</v>
      </c>
      <c r="L16" s="36"/>
    </row>
    <row r="17" spans="1:12" x14ac:dyDescent="0.2">
      <c r="B17" s="36">
        <v>2001</v>
      </c>
      <c r="C17" t="s">
        <v>805</v>
      </c>
      <c r="H17" s="36" t="s">
        <v>787</v>
      </c>
      <c r="J17" t="s">
        <v>806</v>
      </c>
      <c r="L17" s="36"/>
    </row>
    <row r="18" spans="1:12" x14ac:dyDescent="0.2">
      <c r="B18" s="36">
        <v>2201</v>
      </c>
      <c r="C18" t="s">
        <v>807</v>
      </c>
      <c r="H18" s="36" t="s">
        <v>808</v>
      </c>
      <c r="I18" s="36" t="s">
        <v>801</v>
      </c>
      <c r="J18" s="36"/>
      <c r="L18" s="36"/>
    </row>
    <row r="19" spans="1:12" x14ac:dyDescent="0.2">
      <c r="B19" s="36">
        <v>2301</v>
      </c>
      <c r="C19" t="s">
        <v>809</v>
      </c>
      <c r="H19" s="36" t="s">
        <v>803</v>
      </c>
      <c r="J19" t="s">
        <v>804</v>
      </c>
      <c r="L19" s="36"/>
    </row>
    <row r="20" spans="1:12" x14ac:dyDescent="0.2">
      <c r="B20" s="36">
        <v>2311</v>
      </c>
      <c r="C20" t="s">
        <v>119</v>
      </c>
      <c r="H20" s="36" t="s">
        <v>787</v>
      </c>
      <c r="J20" t="s">
        <v>806</v>
      </c>
    </row>
    <row r="21" spans="1:12" x14ac:dyDescent="0.2">
      <c r="B21" s="36">
        <v>2321</v>
      </c>
      <c r="C21" t="s">
        <v>87</v>
      </c>
      <c r="H21" s="36" t="s">
        <v>443</v>
      </c>
      <c r="I21" t="s">
        <v>810</v>
      </c>
    </row>
    <row r="22" spans="1:12" x14ac:dyDescent="0.2">
      <c r="B22" s="36">
        <v>2331</v>
      </c>
      <c r="C22" t="s">
        <v>81</v>
      </c>
      <c r="H22" s="36" t="s">
        <v>803</v>
      </c>
      <c r="J22" t="s">
        <v>811</v>
      </c>
    </row>
    <row r="23" spans="1:12" x14ac:dyDescent="0.2">
      <c r="B23" s="36">
        <v>2341</v>
      </c>
      <c r="C23" t="s">
        <v>130</v>
      </c>
      <c r="H23" s="36" t="s">
        <v>787</v>
      </c>
      <c r="J23" t="s">
        <v>812</v>
      </c>
    </row>
    <row r="24" spans="1:12" x14ac:dyDescent="0.2">
      <c r="B24" s="36">
        <v>2351</v>
      </c>
      <c r="C24" t="s">
        <v>78</v>
      </c>
      <c r="H24" s="36" t="s">
        <v>788</v>
      </c>
      <c r="J24" t="s">
        <v>813</v>
      </c>
    </row>
    <row r="25" spans="1:12" x14ac:dyDescent="0.2">
      <c r="B25" s="36">
        <v>2361</v>
      </c>
      <c r="C25" t="s">
        <v>85</v>
      </c>
      <c r="H25" s="36" t="s">
        <v>789</v>
      </c>
      <c r="J25" t="s">
        <v>814</v>
      </c>
    </row>
    <row r="26" spans="1:12" x14ac:dyDescent="0.2">
      <c r="B26" s="36">
        <v>2371</v>
      </c>
      <c r="C26" t="s">
        <v>815</v>
      </c>
      <c r="H26" s="36" t="s">
        <v>816</v>
      </c>
      <c r="I26" t="s">
        <v>817</v>
      </c>
    </row>
    <row r="27" spans="1:12" x14ac:dyDescent="0.2">
      <c r="H27" s="36" t="s">
        <v>803</v>
      </c>
      <c r="J27" t="s">
        <v>818</v>
      </c>
    </row>
    <row r="28" spans="1:12" x14ac:dyDescent="0.2">
      <c r="A28" s="3" t="s">
        <v>819</v>
      </c>
      <c r="H28" s="36" t="s">
        <v>787</v>
      </c>
      <c r="J28" t="s">
        <v>820</v>
      </c>
    </row>
    <row r="29" spans="1:12" x14ac:dyDescent="0.2">
      <c r="B29" s="36">
        <v>3001</v>
      </c>
      <c r="C29" t="s">
        <v>821</v>
      </c>
      <c r="H29" s="36" t="s">
        <v>788</v>
      </c>
      <c r="J29" t="s">
        <v>822</v>
      </c>
      <c r="K29" s="36"/>
    </row>
    <row r="30" spans="1:12" x14ac:dyDescent="0.2">
      <c r="B30" s="36">
        <v>3002</v>
      </c>
      <c r="C30" t="s">
        <v>353</v>
      </c>
      <c r="H30" s="36" t="s">
        <v>823</v>
      </c>
      <c r="I30" t="s">
        <v>824</v>
      </c>
    </row>
    <row r="31" spans="1:12" x14ac:dyDescent="0.2">
      <c r="H31" s="36" t="s">
        <v>803</v>
      </c>
      <c r="J31" t="s">
        <v>825</v>
      </c>
    </row>
    <row r="32" spans="1:12" x14ac:dyDescent="0.2">
      <c r="H32" s="36" t="s">
        <v>787</v>
      </c>
      <c r="J32" t="s">
        <v>826</v>
      </c>
    </row>
    <row r="33" spans="1:10" x14ac:dyDescent="0.2">
      <c r="H33" s="36" t="s">
        <v>788</v>
      </c>
      <c r="J33" t="s">
        <v>827</v>
      </c>
    </row>
    <row r="34" spans="1:10" x14ac:dyDescent="0.2">
      <c r="H34" s="36" t="s">
        <v>789</v>
      </c>
      <c r="J34" t="s">
        <v>828</v>
      </c>
    </row>
    <row r="35" spans="1:10" x14ac:dyDescent="0.2">
      <c r="H35" s="36" t="s">
        <v>829</v>
      </c>
      <c r="J35" t="s">
        <v>830</v>
      </c>
    </row>
    <row r="36" spans="1:10" x14ac:dyDescent="0.2">
      <c r="H36" s="36" t="s">
        <v>831</v>
      </c>
      <c r="I36" t="s">
        <v>824</v>
      </c>
    </row>
    <row r="37" spans="1:10" x14ac:dyDescent="0.2">
      <c r="H37" s="36" t="s">
        <v>803</v>
      </c>
      <c r="J37" t="s">
        <v>825</v>
      </c>
    </row>
    <row r="38" spans="1:10" x14ac:dyDescent="0.2">
      <c r="H38" s="36" t="s">
        <v>787</v>
      </c>
      <c r="J38" t="s">
        <v>826</v>
      </c>
    </row>
    <row r="39" spans="1:10" x14ac:dyDescent="0.2">
      <c r="H39" s="36" t="s">
        <v>788</v>
      </c>
      <c r="J39" t="s">
        <v>827</v>
      </c>
    </row>
    <row r="40" spans="1:10" x14ac:dyDescent="0.2">
      <c r="H40" s="36" t="s">
        <v>789</v>
      </c>
      <c r="J40" t="s">
        <v>828</v>
      </c>
    </row>
    <row r="41" spans="1:10" x14ac:dyDescent="0.2">
      <c r="H41" s="36" t="s">
        <v>832</v>
      </c>
      <c r="I41" t="s">
        <v>833</v>
      </c>
    </row>
    <row r="42" spans="1:10" x14ac:dyDescent="0.2">
      <c r="H42" s="36" t="s">
        <v>834</v>
      </c>
      <c r="I42" t="s">
        <v>833</v>
      </c>
    </row>
    <row r="43" spans="1:10" x14ac:dyDescent="0.2">
      <c r="H43" s="36" t="s">
        <v>835</v>
      </c>
      <c r="I43" t="s">
        <v>836</v>
      </c>
    </row>
    <row r="44" spans="1:10" x14ac:dyDescent="0.2">
      <c r="H44" s="36" t="s">
        <v>837</v>
      </c>
      <c r="I44" t="s">
        <v>836</v>
      </c>
    </row>
    <row r="45" spans="1:10" s="3" customFormat="1" x14ac:dyDescent="0.2">
      <c r="A45"/>
      <c r="B45" s="36"/>
      <c r="C45"/>
      <c r="D45"/>
      <c r="E45"/>
      <c r="G45" s="3" t="s">
        <v>838</v>
      </c>
      <c r="H45" s="36"/>
      <c r="I45"/>
      <c r="J45"/>
    </row>
    <row r="46" spans="1:10" x14ac:dyDescent="0.2">
      <c r="A46" s="3" t="s">
        <v>838</v>
      </c>
      <c r="B46" s="37"/>
      <c r="C46" s="3"/>
      <c r="D46" s="3"/>
      <c r="E46" s="3"/>
      <c r="H46" s="36" t="s">
        <v>839</v>
      </c>
      <c r="I46" t="s">
        <v>840</v>
      </c>
    </row>
    <row r="47" spans="1:10" x14ac:dyDescent="0.2">
      <c r="B47" s="36" t="s">
        <v>89</v>
      </c>
      <c r="C47" t="s">
        <v>88</v>
      </c>
      <c r="H47" s="36" t="s">
        <v>803</v>
      </c>
      <c r="J47" t="s">
        <v>841</v>
      </c>
    </row>
    <row r="48" spans="1:10" x14ac:dyDescent="0.2">
      <c r="B48" s="36" t="s">
        <v>842</v>
      </c>
      <c r="C48" t="s">
        <v>843</v>
      </c>
      <c r="H48" s="36" t="s">
        <v>844</v>
      </c>
      <c r="J48" t="s">
        <v>845</v>
      </c>
    </row>
    <row r="49" spans="2:10" x14ac:dyDescent="0.2">
      <c r="B49" s="36" t="s">
        <v>846</v>
      </c>
      <c r="C49" t="s">
        <v>847</v>
      </c>
      <c r="H49" s="36" t="s">
        <v>788</v>
      </c>
      <c r="J49" t="s">
        <v>848</v>
      </c>
    </row>
    <row r="50" spans="2:10" x14ac:dyDescent="0.2">
      <c r="B50" s="36" t="s">
        <v>849</v>
      </c>
      <c r="C50" t="s">
        <v>850</v>
      </c>
      <c r="H50" s="36" t="s">
        <v>789</v>
      </c>
      <c r="J50" t="s">
        <v>851</v>
      </c>
    </row>
    <row r="51" spans="2:10" x14ac:dyDescent="0.2">
      <c r="B51" s="36" t="s">
        <v>852</v>
      </c>
      <c r="C51" t="s">
        <v>853</v>
      </c>
      <c r="H51" s="36" t="s">
        <v>829</v>
      </c>
      <c r="J51" t="s">
        <v>854</v>
      </c>
    </row>
    <row r="52" spans="2:10" x14ac:dyDescent="0.2">
      <c r="B52" s="36" t="s">
        <v>803</v>
      </c>
      <c r="D52" t="s">
        <v>855</v>
      </c>
      <c r="H52" s="36" t="s">
        <v>856</v>
      </c>
      <c r="J52" t="s">
        <v>857</v>
      </c>
    </row>
    <row r="53" spans="2:10" x14ac:dyDescent="0.2">
      <c r="B53" s="36" t="s">
        <v>787</v>
      </c>
      <c r="D53" t="s">
        <v>858</v>
      </c>
      <c r="H53" s="36" t="s">
        <v>859</v>
      </c>
      <c r="I53" t="s">
        <v>840</v>
      </c>
    </row>
    <row r="54" spans="2:10" x14ac:dyDescent="0.2">
      <c r="B54" s="36" t="s">
        <v>860</v>
      </c>
      <c r="C54" t="s">
        <v>861</v>
      </c>
      <c r="H54" s="36" t="s">
        <v>803</v>
      </c>
      <c r="J54" t="s">
        <v>841</v>
      </c>
    </row>
    <row r="55" spans="2:10" x14ac:dyDescent="0.2">
      <c r="B55" s="36" t="s">
        <v>862</v>
      </c>
      <c r="C55" t="s">
        <v>861</v>
      </c>
      <c r="H55" s="36" t="s">
        <v>844</v>
      </c>
      <c r="J55" t="s">
        <v>845</v>
      </c>
    </row>
    <row r="56" spans="2:10" x14ac:dyDescent="0.2">
      <c r="B56" s="36" t="s">
        <v>863</v>
      </c>
      <c r="C56" t="s">
        <v>864</v>
      </c>
      <c r="H56" s="36" t="s">
        <v>788</v>
      </c>
      <c r="J56" t="s">
        <v>848</v>
      </c>
    </row>
    <row r="57" spans="2:10" x14ac:dyDescent="0.2">
      <c r="B57" s="36" t="s">
        <v>865</v>
      </c>
      <c r="C57" t="s">
        <v>864</v>
      </c>
      <c r="H57" s="36" t="s">
        <v>789</v>
      </c>
      <c r="J57" t="s">
        <v>851</v>
      </c>
    </row>
    <row r="58" spans="2:10" x14ac:dyDescent="0.2">
      <c r="B58" s="36" t="s">
        <v>803</v>
      </c>
      <c r="D58" t="s">
        <v>866</v>
      </c>
      <c r="H58" s="36" t="s">
        <v>829</v>
      </c>
      <c r="J58" t="s">
        <v>854</v>
      </c>
    </row>
    <row r="59" spans="2:10" x14ac:dyDescent="0.2">
      <c r="B59" s="36" t="s">
        <v>787</v>
      </c>
      <c r="D59" t="s">
        <v>806</v>
      </c>
      <c r="H59" s="36" t="s">
        <v>856</v>
      </c>
      <c r="J59" t="s">
        <v>857</v>
      </c>
    </row>
    <row r="60" spans="2:10" x14ac:dyDescent="0.2">
      <c r="B60" s="36" t="s">
        <v>788</v>
      </c>
      <c r="D60" t="s">
        <v>867</v>
      </c>
      <c r="H60" s="36" t="s">
        <v>868</v>
      </c>
      <c r="I60" t="s">
        <v>869</v>
      </c>
    </row>
    <row r="61" spans="2:10" x14ac:dyDescent="0.2">
      <c r="B61" s="36" t="s">
        <v>649</v>
      </c>
      <c r="C61" t="s">
        <v>870</v>
      </c>
      <c r="H61" s="36" t="s">
        <v>803</v>
      </c>
      <c r="J61" t="s">
        <v>871</v>
      </c>
    </row>
    <row r="62" spans="2:10" x14ac:dyDescent="0.2">
      <c r="B62" s="36" t="s">
        <v>803</v>
      </c>
      <c r="D62" t="s">
        <v>872</v>
      </c>
      <c r="H62" s="36" t="s">
        <v>844</v>
      </c>
      <c r="J62" t="s">
        <v>857</v>
      </c>
    </row>
    <row r="63" spans="2:10" x14ac:dyDescent="0.2">
      <c r="B63" s="36" t="s">
        <v>787</v>
      </c>
      <c r="D63" t="s">
        <v>806</v>
      </c>
      <c r="H63" s="36" t="s">
        <v>788</v>
      </c>
      <c r="J63" t="s">
        <v>873</v>
      </c>
    </row>
    <row r="64" spans="2:10" x14ac:dyDescent="0.2">
      <c r="B64" s="36" t="s">
        <v>788</v>
      </c>
      <c r="D64" t="s">
        <v>874</v>
      </c>
      <c r="H64" s="36" t="s">
        <v>789</v>
      </c>
      <c r="J64" t="s">
        <v>833</v>
      </c>
    </row>
    <row r="65" spans="2:10" x14ac:dyDescent="0.2">
      <c r="B65" s="36" t="s">
        <v>789</v>
      </c>
      <c r="D65" t="s">
        <v>875</v>
      </c>
      <c r="H65" s="36" t="s">
        <v>829</v>
      </c>
      <c r="J65" t="s">
        <v>876</v>
      </c>
    </row>
    <row r="66" spans="2:10" x14ac:dyDescent="0.2">
      <c r="B66" s="36" t="s">
        <v>829</v>
      </c>
      <c r="D66" t="s">
        <v>877</v>
      </c>
      <c r="H66" s="36" t="s">
        <v>856</v>
      </c>
      <c r="J66" t="s">
        <v>878</v>
      </c>
    </row>
    <row r="67" spans="2:10" x14ac:dyDescent="0.2">
      <c r="B67" s="36" t="s">
        <v>879</v>
      </c>
      <c r="C67" t="s">
        <v>880</v>
      </c>
      <c r="H67" s="36" t="s">
        <v>433</v>
      </c>
      <c r="I67" t="s">
        <v>96</v>
      </c>
    </row>
    <row r="68" spans="2:10" x14ac:dyDescent="0.2">
      <c r="B68" s="36" t="s">
        <v>803</v>
      </c>
      <c r="D68" t="s">
        <v>881</v>
      </c>
      <c r="H68" s="36" t="s">
        <v>95</v>
      </c>
      <c r="I68" t="s">
        <v>96</v>
      </c>
    </row>
    <row r="69" spans="2:10" x14ac:dyDescent="0.2">
      <c r="B69" s="36" t="s">
        <v>844</v>
      </c>
      <c r="D69" t="s">
        <v>882</v>
      </c>
      <c r="H69" s="36" t="s">
        <v>883</v>
      </c>
      <c r="I69" t="s">
        <v>884</v>
      </c>
    </row>
    <row r="70" spans="2:10" x14ac:dyDescent="0.2">
      <c r="B70" s="36" t="s">
        <v>788</v>
      </c>
      <c r="D70" t="s">
        <v>885</v>
      </c>
      <c r="H70" s="36" t="s">
        <v>803</v>
      </c>
      <c r="J70" t="s">
        <v>886</v>
      </c>
    </row>
    <row r="71" spans="2:10" x14ac:dyDescent="0.2">
      <c r="B71" s="36" t="s">
        <v>789</v>
      </c>
      <c r="D71" t="s">
        <v>887</v>
      </c>
      <c r="H71" s="36" t="s">
        <v>844</v>
      </c>
      <c r="J71" t="s">
        <v>881</v>
      </c>
    </row>
    <row r="72" spans="2:10" x14ac:dyDescent="0.2">
      <c r="B72" s="36" t="s">
        <v>829</v>
      </c>
      <c r="D72" t="s">
        <v>888</v>
      </c>
      <c r="H72" s="36" t="s">
        <v>788</v>
      </c>
      <c r="J72" t="s">
        <v>889</v>
      </c>
    </row>
    <row r="73" spans="2:10" x14ac:dyDescent="0.2">
      <c r="B73" s="36" t="s">
        <v>890</v>
      </c>
      <c r="C73" t="s">
        <v>880</v>
      </c>
      <c r="H73" s="36" t="s">
        <v>789</v>
      </c>
      <c r="J73" t="s">
        <v>874</v>
      </c>
    </row>
    <row r="74" spans="2:10" x14ac:dyDescent="0.2">
      <c r="B74" s="36" t="s">
        <v>803</v>
      </c>
      <c r="D74" t="s">
        <v>881</v>
      </c>
      <c r="G74" s="3"/>
      <c r="H74" t="s">
        <v>829</v>
      </c>
      <c r="J74" t="s">
        <v>891</v>
      </c>
    </row>
    <row r="75" spans="2:10" x14ac:dyDescent="0.2">
      <c r="B75" s="36" t="s">
        <v>844</v>
      </c>
      <c r="D75" t="s">
        <v>882</v>
      </c>
      <c r="H75" s="36" t="s">
        <v>856</v>
      </c>
      <c r="J75" t="s">
        <v>892</v>
      </c>
    </row>
    <row r="76" spans="2:10" x14ac:dyDescent="0.2">
      <c r="B76" s="36" t="s">
        <v>788</v>
      </c>
      <c r="D76" t="s">
        <v>885</v>
      </c>
      <c r="H76" s="36" t="s">
        <v>893</v>
      </c>
      <c r="J76" t="s">
        <v>894</v>
      </c>
    </row>
    <row r="77" spans="2:10" x14ac:dyDescent="0.2">
      <c r="B77" s="36" t="s">
        <v>789</v>
      </c>
      <c r="D77" t="s">
        <v>887</v>
      </c>
      <c r="H77" s="36" t="s">
        <v>895</v>
      </c>
      <c r="J77" t="s">
        <v>896</v>
      </c>
    </row>
    <row r="78" spans="2:10" x14ac:dyDescent="0.2">
      <c r="B78" s="36" t="s">
        <v>829</v>
      </c>
      <c r="D78" t="s">
        <v>888</v>
      </c>
      <c r="H78" s="36" t="s">
        <v>897</v>
      </c>
      <c r="J78" t="s">
        <v>898</v>
      </c>
    </row>
    <row r="79" spans="2:10" x14ac:dyDescent="0.2">
      <c r="B79" s="36" t="s">
        <v>120</v>
      </c>
      <c r="C79" t="s">
        <v>121</v>
      </c>
      <c r="H79" s="36" t="s">
        <v>899</v>
      </c>
      <c r="J79" t="s">
        <v>900</v>
      </c>
    </row>
    <row r="80" spans="2:10" x14ac:dyDescent="0.2">
      <c r="B80" s="36" t="s">
        <v>123</v>
      </c>
      <c r="C80" t="s">
        <v>122</v>
      </c>
      <c r="G80" s="3" t="s">
        <v>901</v>
      </c>
      <c r="H80" s="36"/>
    </row>
    <row r="81" spans="2:10" x14ac:dyDescent="0.2">
      <c r="B81" s="36" t="s">
        <v>124</v>
      </c>
      <c r="C81" t="s">
        <v>125</v>
      </c>
      <c r="H81" t="s">
        <v>902</v>
      </c>
      <c r="I81" t="s">
        <v>903</v>
      </c>
    </row>
    <row r="82" spans="2:10" x14ac:dyDescent="0.2">
      <c r="B82" s="36" t="s">
        <v>281</v>
      </c>
      <c r="C82" t="s">
        <v>904</v>
      </c>
      <c r="H82" t="s">
        <v>803</v>
      </c>
      <c r="J82" t="s">
        <v>905</v>
      </c>
    </row>
    <row r="83" spans="2:10" x14ac:dyDescent="0.2">
      <c r="B83" s="36" t="s">
        <v>126</v>
      </c>
      <c r="C83" t="s">
        <v>127</v>
      </c>
      <c r="H83" t="s">
        <v>787</v>
      </c>
      <c r="J83" t="s">
        <v>906</v>
      </c>
    </row>
    <row r="84" spans="2:10" x14ac:dyDescent="0.2">
      <c r="B84" s="36" t="s">
        <v>129</v>
      </c>
      <c r="C84" t="s">
        <v>128</v>
      </c>
      <c r="H84" t="s">
        <v>451</v>
      </c>
      <c r="I84" t="s">
        <v>452</v>
      </c>
    </row>
    <row r="85" spans="2:10" x14ac:dyDescent="0.2">
      <c r="B85" s="36" t="s">
        <v>638</v>
      </c>
      <c r="C85" t="s">
        <v>639</v>
      </c>
      <c r="H85" t="s">
        <v>907</v>
      </c>
      <c r="I85" t="s">
        <v>452</v>
      </c>
    </row>
    <row r="86" spans="2:10" x14ac:dyDescent="0.2">
      <c r="H86" t="s">
        <v>473</v>
      </c>
      <c r="I86" t="s">
        <v>474</v>
      </c>
    </row>
    <row r="87" spans="2:10" x14ac:dyDescent="0.2">
      <c r="H87" t="s">
        <v>908</v>
      </c>
      <c r="I87" t="s">
        <v>474</v>
      </c>
    </row>
    <row r="88" spans="2:10" x14ac:dyDescent="0.2">
      <c r="H88" t="s">
        <v>75</v>
      </c>
      <c r="I88" t="s">
        <v>74</v>
      </c>
    </row>
  </sheetData>
  <mergeCells count="3">
    <mergeCell ref="A1:J1"/>
    <mergeCell ref="C3:D3"/>
    <mergeCell ref="I3:J3"/>
  </mergeCells>
  <phoneticPr fontId="4" type="noConversion"/>
  <pageMargins left="0.7" right="0.7" top="0.5" bottom="0.2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24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3</v>
      </c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25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3</v>
      </c>
    </row>
    <row r="3" spans="1:3" x14ac:dyDescent="0.2">
      <c r="A3" s="1">
        <v>44197</v>
      </c>
      <c r="B3" t="s">
        <v>43</v>
      </c>
      <c r="C3" s="2">
        <v>73.680000000000007</v>
      </c>
    </row>
    <row r="4" spans="1:3" x14ac:dyDescent="0.2">
      <c r="A4" s="1">
        <v>44228</v>
      </c>
      <c r="B4" t="s">
        <v>134</v>
      </c>
      <c r="C4" s="2">
        <v>-73.680000000000007</v>
      </c>
    </row>
    <row r="5" spans="1:3" x14ac:dyDescent="0.2">
      <c r="A5" s="1">
        <v>44238</v>
      </c>
      <c r="B5" t="s">
        <v>135</v>
      </c>
      <c r="C5" s="2">
        <v>36.840000000000003</v>
      </c>
    </row>
    <row r="7" spans="1:3" s="14" customFormat="1" x14ac:dyDescent="0.2">
      <c r="A7" s="15">
        <v>44255</v>
      </c>
      <c r="B7" s="14" t="s">
        <v>136</v>
      </c>
      <c r="C7" s="17">
        <f>SUM(C3:C5)</f>
        <v>36.840000000000003</v>
      </c>
    </row>
    <row r="8" spans="1:3" s="14" customFormat="1" x14ac:dyDescent="0.2">
      <c r="A8" s="15"/>
      <c r="C8" s="17"/>
    </row>
    <row r="9" spans="1:3" x14ac:dyDescent="0.2">
      <c r="A9" s="1">
        <v>44263</v>
      </c>
      <c r="B9" t="s">
        <v>135</v>
      </c>
      <c r="C9" s="2">
        <v>42.98</v>
      </c>
    </row>
    <row r="11" spans="1:3" s="14" customFormat="1" x14ac:dyDescent="0.2">
      <c r="A11" s="15">
        <v>44286</v>
      </c>
      <c r="B11" s="14" t="s">
        <v>33</v>
      </c>
      <c r="C11" s="17">
        <f>C9</f>
        <v>42.98</v>
      </c>
    </row>
    <row r="12" spans="1:3" s="14" customFormat="1" x14ac:dyDescent="0.2">
      <c r="A12" s="15">
        <v>44286</v>
      </c>
      <c r="B12" s="14" t="s">
        <v>136</v>
      </c>
      <c r="C12" s="17">
        <f>C7+C11</f>
        <v>79.819999999999993</v>
      </c>
    </row>
    <row r="14" spans="1:3" x14ac:dyDescent="0.2">
      <c r="A14" s="1">
        <v>44316</v>
      </c>
      <c r="B14" t="s">
        <v>568</v>
      </c>
      <c r="C14" s="2">
        <v>-79.819999999999993</v>
      </c>
    </row>
    <row r="15" spans="1:3" ht="16" customHeight="1" x14ac:dyDescent="0.2"/>
    <row r="16" spans="1:3" s="14" customFormat="1" ht="16" customHeight="1" x14ac:dyDescent="0.2">
      <c r="A16" s="15">
        <v>44316</v>
      </c>
      <c r="B16" s="14" t="s">
        <v>33</v>
      </c>
      <c r="C16" s="17">
        <f>C14</f>
        <v>-79.819999999999993</v>
      </c>
    </row>
    <row r="17" spans="1:3" s="14" customFormat="1" ht="16" customHeight="1" x14ac:dyDescent="0.2">
      <c r="A17" s="15">
        <v>44316</v>
      </c>
      <c r="B17" s="14" t="s">
        <v>136</v>
      </c>
      <c r="C17" s="17">
        <f>C12+C16</f>
        <v>0</v>
      </c>
    </row>
    <row r="18" spans="1:3" ht="16" customHeight="1" x14ac:dyDescent="0.2"/>
    <row r="19" spans="1:3" x14ac:dyDescent="0.2">
      <c r="A19" s="1">
        <v>44329</v>
      </c>
      <c r="B19" t="s">
        <v>135</v>
      </c>
      <c r="C19" s="2">
        <v>61.4</v>
      </c>
    </row>
    <row r="20" spans="1:3" ht="16" customHeight="1" x14ac:dyDescent="0.2"/>
    <row r="21" spans="1:3" s="14" customFormat="1" ht="16" customHeight="1" x14ac:dyDescent="0.2">
      <c r="A21" s="15">
        <v>44347</v>
      </c>
      <c r="B21" s="14" t="s">
        <v>33</v>
      </c>
      <c r="C21" s="17">
        <f>C19</f>
        <v>61.4</v>
      </c>
    </row>
    <row r="22" spans="1:3" s="14" customFormat="1" ht="16" customHeight="1" x14ac:dyDescent="0.2">
      <c r="A22" s="15">
        <v>44347</v>
      </c>
      <c r="B22" s="14" t="s">
        <v>136</v>
      </c>
      <c r="C22" s="17">
        <f>C17+C21</f>
        <v>61.4</v>
      </c>
    </row>
    <row r="23" spans="1:3" ht="16" customHeight="1" x14ac:dyDescent="0.2"/>
    <row r="24" spans="1:3" x14ac:dyDescent="0.2">
      <c r="A24" s="1">
        <v>44364</v>
      </c>
      <c r="B24" t="s">
        <v>135</v>
      </c>
      <c r="C24" s="2">
        <v>61.4</v>
      </c>
    </row>
    <row r="25" spans="1:3" ht="16" customHeight="1" x14ac:dyDescent="0.2"/>
    <row r="26" spans="1:3" s="14" customFormat="1" ht="16" customHeight="1" x14ac:dyDescent="0.2">
      <c r="A26" s="15">
        <v>44377</v>
      </c>
      <c r="B26" s="14" t="s">
        <v>33</v>
      </c>
      <c r="C26" s="17">
        <f>C24</f>
        <v>61.4</v>
      </c>
    </row>
    <row r="27" spans="1:3" s="14" customFormat="1" ht="16" customHeight="1" x14ac:dyDescent="0.2">
      <c r="A27" s="15">
        <v>44377</v>
      </c>
      <c r="B27" s="14" t="s">
        <v>136</v>
      </c>
      <c r="C27" s="17">
        <f>C22+C26</f>
        <v>122.8</v>
      </c>
    </row>
    <row r="28" spans="1:3" s="14" customFormat="1" ht="16" customHeight="1" x14ac:dyDescent="0.2">
      <c r="A28" s="15"/>
      <c r="C28" s="17"/>
    </row>
    <row r="29" spans="1:3" x14ac:dyDescent="0.2">
      <c r="A29" s="1">
        <v>44390</v>
      </c>
      <c r="B29" t="s">
        <v>135</v>
      </c>
      <c r="C29" s="2">
        <v>61.4</v>
      </c>
    </row>
    <row r="30" spans="1:3" x14ac:dyDescent="0.2">
      <c r="A30" s="1">
        <v>44407</v>
      </c>
      <c r="B30" t="s">
        <v>568</v>
      </c>
      <c r="C30" s="2">
        <v>-122.8</v>
      </c>
    </row>
    <row r="31" spans="1:3" ht="16" customHeight="1" x14ac:dyDescent="0.2"/>
    <row r="32" spans="1:3" s="14" customFormat="1" ht="16" customHeight="1" x14ac:dyDescent="0.2">
      <c r="A32" s="15">
        <v>44408</v>
      </c>
      <c r="B32" s="14" t="s">
        <v>33</v>
      </c>
      <c r="C32" s="17">
        <f>SUM(C29:C30)</f>
        <v>-61.4</v>
      </c>
    </row>
    <row r="33" spans="1:3" s="14" customFormat="1" ht="16" customHeight="1" x14ac:dyDescent="0.2">
      <c r="A33" s="15">
        <v>44408</v>
      </c>
      <c r="B33" s="14" t="s">
        <v>136</v>
      </c>
      <c r="C33" s="17">
        <f>C27+C32</f>
        <v>61.4</v>
      </c>
    </row>
    <row r="34" spans="1:3" s="14" customFormat="1" ht="16" customHeight="1" x14ac:dyDescent="0.2">
      <c r="A34" s="15"/>
      <c r="C34" s="17"/>
    </row>
    <row r="35" spans="1:3" x14ac:dyDescent="0.2">
      <c r="A35" s="1">
        <v>44412</v>
      </c>
      <c r="B35" t="s">
        <v>135</v>
      </c>
      <c r="C35" s="2">
        <v>61.4</v>
      </c>
    </row>
    <row r="36" spans="1:3" ht="16" customHeight="1" x14ac:dyDescent="0.2"/>
    <row r="37" spans="1:3" s="14" customFormat="1" ht="16" customHeight="1" x14ac:dyDescent="0.2">
      <c r="A37" s="15">
        <v>44439</v>
      </c>
      <c r="B37" s="14" t="s">
        <v>33</v>
      </c>
      <c r="C37" s="17">
        <f>C35</f>
        <v>61.4</v>
      </c>
    </row>
    <row r="38" spans="1:3" s="14" customFormat="1" ht="16" customHeight="1" x14ac:dyDescent="0.2">
      <c r="A38" s="15">
        <v>44439</v>
      </c>
      <c r="B38" s="14" t="s">
        <v>136</v>
      </c>
      <c r="C38" s="17">
        <f>C33+C37</f>
        <v>122.8</v>
      </c>
    </row>
    <row r="39" spans="1:3" s="14" customFormat="1" x14ac:dyDescent="0.2">
      <c r="A39" s="15"/>
      <c r="C39" s="17"/>
    </row>
    <row r="40" spans="1:3" x14ac:dyDescent="0.2">
      <c r="A40" s="1">
        <v>44442</v>
      </c>
      <c r="B40" t="s">
        <v>135</v>
      </c>
      <c r="C40" s="2">
        <v>61.4</v>
      </c>
    </row>
    <row r="41" spans="1:3" x14ac:dyDescent="0.2">
      <c r="A41" s="1">
        <v>44449</v>
      </c>
      <c r="B41" t="s">
        <v>135</v>
      </c>
      <c r="C41" s="2">
        <v>61.4</v>
      </c>
    </row>
    <row r="42" spans="1:3" ht="16" customHeight="1" x14ac:dyDescent="0.2"/>
    <row r="43" spans="1:3" s="14" customFormat="1" ht="16" customHeight="1" x14ac:dyDescent="0.2">
      <c r="A43" s="15">
        <v>44469</v>
      </c>
      <c r="B43" s="14" t="s">
        <v>33</v>
      </c>
      <c r="C43" s="17">
        <f>SUM(C40:C41)</f>
        <v>122.8</v>
      </c>
    </row>
    <row r="44" spans="1:3" s="14" customFormat="1" ht="16" customHeight="1" x14ac:dyDescent="0.2">
      <c r="A44" s="15">
        <v>44469</v>
      </c>
      <c r="B44" s="14" t="s">
        <v>136</v>
      </c>
      <c r="C44" s="17">
        <f>C38+C43</f>
        <v>245.6</v>
      </c>
    </row>
    <row r="46" spans="1:3" x14ac:dyDescent="0.2">
      <c r="A46" s="1">
        <v>44473</v>
      </c>
      <c r="B46" t="s">
        <v>135</v>
      </c>
      <c r="C46" s="2">
        <v>61.4</v>
      </c>
    </row>
    <row r="47" spans="1:3" x14ac:dyDescent="0.2">
      <c r="A47" s="1">
        <v>44494</v>
      </c>
      <c r="B47" t="s">
        <v>135</v>
      </c>
      <c r="C47" s="2">
        <v>42.98</v>
      </c>
    </row>
    <row r="48" spans="1:3" ht="16" customHeight="1" x14ac:dyDescent="0.2"/>
    <row r="49" spans="1:3" s="14" customFormat="1" ht="16" customHeight="1" x14ac:dyDescent="0.2">
      <c r="A49" s="15">
        <v>44500</v>
      </c>
      <c r="B49" s="14" t="s">
        <v>33</v>
      </c>
      <c r="C49" s="17">
        <f>SUM(C46:C47)</f>
        <v>104.38</v>
      </c>
    </row>
    <row r="50" spans="1:3" s="14" customFormat="1" ht="16" customHeight="1" x14ac:dyDescent="0.2">
      <c r="A50" s="15">
        <v>44500</v>
      </c>
      <c r="B50" s="14" t="s">
        <v>136</v>
      </c>
      <c r="C50" s="17">
        <f>C44+C49</f>
        <v>349.98</v>
      </c>
    </row>
    <row r="52" spans="1:3" x14ac:dyDescent="0.2">
      <c r="A52" s="1">
        <v>44502</v>
      </c>
      <c r="B52" t="s">
        <v>135</v>
      </c>
      <c r="C52" s="2">
        <v>61.4</v>
      </c>
    </row>
    <row r="53" spans="1:3" ht="16" customHeight="1" x14ac:dyDescent="0.2"/>
    <row r="54" spans="1:3" s="14" customFormat="1" ht="16" customHeight="1" x14ac:dyDescent="0.2">
      <c r="A54" s="15">
        <v>44530</v>
      </c>
      <c r="B54" s="14" t="s">
        <v>33</v>
      </c>
      <c r="C54" s="17">
        <f>C52</f>
        <v>61.4</v>
      </c>
    </row>
    <row r="55" spans="1:3" s="14" customFormat="1" ht="16" customHeight="1" x14ac:dyDescent="0.2">
      <c r="A55" s="15">
        <v>44530</v>
      </c>
      <c r="B55" s="14" t="s">
        <v>136</v>
      </c>
      <c r="C55" s="17">
        <f>C50+C54</f>
        <v>411.38</v>
      </c>
    </row>
    <row r="57" spans="1:3" x14ac:dyDescent="0.2">
      <c r="A57" s="1">
        <v>44531</v>
      </c>
      <c r="B57" t="s">
        <v>135</v>
      </c>
      <c r="C57" s="2">
        <v>61.4</v>
      </c>
    </row>
    <row r="58" spans="1:3" ht="16" customHeight="1" x14ac:dyDescent="0.2"/>
    <row r="59" spans="1:3" s="14" customFormat="1" ht="16" customHeight="1" x14ac:dyDescent="0.2">
      <c r="A59" s="15">
        <v>44561</v>
      </c>
      <c r="B59" s="14" t="s">
        <v>33</v>
      </c>
      <c r="C59" s="17">
        <f>C57</f>
        <v>61.4</v>
      </c>
    </row>
    <row r="60" spans="1:3" s="14" customFormat="1" ht="16" customHeight="1" x14ac:dyDescent="0.2">
      <c r="A60" s="15">
        <v>44561</v>
      </c>
      <c r="B60" s="14" t="s">
        <v>136</v>
      </c>
      <c r="C60" s="17">
        <f>C55+C59</f>
        <v>472.78</v>
      </c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28"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26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3</v>
      </c>
    </row>
    <row r="3" spans="1:3" x14ac:dyDescent="0.2">
      <c r="A3" s="1">
        <v>44197</v>
      </c>
      <c r="B3" t="s">
        <v>43</v>
      </c>
      <c r="C3" s="2">
        <v>39.6</v>
      </c>
    </row>
    <row r="4" spans="1:3" x14ac:dyDescent="0.2">
      <c r="A4" s="1">
        <v>44225</v>
      </c>
      <c r="B4" t="s">
        <v>111</v>
      </c>
      <c r="C4" s="2">
        <v>-39.6</v>
      </c>
    </row>
    <row r="5" spans="1:3" s="14" customFormat="1" x14ac:dyDescent="0.2">
      <c r="A5" s="15"/>
      <c r="C5" s="17"/>
    </row>
    <row r="6" spans="1:3" s="14" customFormat="1" x14ac:dyDescent="0.2">
      <c r="A6" s="15">
        <v>44227</v>
      </c>
      <c r="B6" s="14" t="s">
        <v>33</v>
      </c>
      <c r="C6" s="17">
        <f>SUM(C3:C5)</f>
        <v>0</v>
      </c>
    </row>
    <row r="8" spans="1:3" x14ac:dyDescent="0.2">
      <c r="A8" s="1">
        <v>44238</v>
      </c>
      <c r="B8" t="s">
        <v>133</v>
      </c>
      <c r="C8" s="2">
        <v>19.8</v>
      </c>
    </row>
    <row r="9" spans="1:3" s="14" customFormat="1" x14ac:dyDescent="0.2">
      <c r="A9" s="15"/>
      <c r="C9" s="17"/>
    </row>
    <row r="10" spans="1:3" s="14" customFormat="1" x14ac:dyDescent="0.2">
      <c r="A10" s="15">
        <v>44255</v>
      </c>
      <c r="B10" s="14" t="s">
        <v>136</v>
      </c>
      <c r="C10" s="17">
        <f>SUM(C6:C8)</f>
        <v>19.8</v>
      </c>
    </row>
    <row r="12" spans="1:3" x14ac:dyDescent="0.2">
      <c r="A12" s="1">
        <v>44263</v>
      </c>
      <c r="B12" t="s">
        <v>135</v>
      </c>
      <c r="C12" s="2">
        <v>23.1</v>
      </c>
    </row>
    <row r="13" spans="1:3" s="14" customFormat="1" x14ac:dyDescent="0.2">
      <c r="A13" s="15"/>
      <c r="C13" s="17"/>
    </row>
    <row r="14" spans="1:3" s="14" customFormat="1" x14ac:dyDescent="0.2">
      <c r="A14" s="15">
        <v>44286</v>
      </c>
      <c r="B14" s="14" t="s">
        <v>33</v>
      </c>
      <c r="C14" s="17">
        <f>C12</f>
        <v>23.1</v>
      </c>
    </row>
    <row r="15" spans="1:3" s="14" customFormat="1" x14ac:dyDescent="0.2">
      <c r="A15" s="15">
        <v>44286</v>
      </c>
      <c r="B15" s="14" t="s">
        <v>136</v>
      </c>
      <c r="C15" s="17">
        <f>C10+C14</f>
        <v>42.900000000000006</v>
      </c>
    </row>
    <row r="17" spans="1:3" x14ac:dyDescent="0.2">
      <c r="A17" s="1">
        <v>44311</v>
      </c>
      <c r="B17" t="s">
        <v>569</v>
      </c>
      <c r="C17" s="2">
        <v>-42.9</v>
      </c>
    </row>
    <row r="19" spans="1:3" s="14" customFormat="1" x14ac:dyDescent="0.2">
      <c r="A19" s="15">
        <v>44316</v>
      </c>
      <c r="B19" s="14" t="s">
        <v>33</v>
      </c>
      <c r="C19" s="17">
        <f>C17</f>
        <v>-42.9</v>
      </c>
    </row>
    <row r="20" spans="1:3" s="14" customFormat="1" x14ac:dyDescent="0.2">
      <c r="A20" s="15">
        <v>44316</v>
      </c>
      <c r="B20" s="14" t="s">
        <v>136</v>
      </c>
      <c r="C20" s="17">
        <f>C15+C19</f>
        <v>0</v>
      </c>
    </row>
    <row r="22" spans="1:3" x14ac:dyDescent="0.2">
      <c r="A22" s="1">
        <v>44329</v>
      </c>
      <c r="B22" t="s">
        <v>135</v>
      </c>
      <c r="C22" s="2">
        <v>33</v>
      </c>
    </row>
    <row r="23" spans="1:3" s="14" customFormat="1" x14ac:dyDescent="0.2">
      <c r="A23" s="15"/>
      <c r="C23" s="17"/>
    </row>
    <row r="24" spans="1:3" s="14" customFormat="1" x14ac:dyDescent="0.2">
      <c r="A24" s="15">
        <v>44347</v>
      </c>
      <c r="B24" s="14" t="s">
        <v>33</v>
      </c>
      <c r="C24" s="17">
        <f>C22</f>
        <v>33</v>
      </c>
    </row>
    <row r="25" spans="1:3" s="14" customFormat="1" x14ac:dyDescent="0.2">
      <c r="A25" s="15">
        <v>44347</v>
      </c>
      <c r="B25" s="14" t="s">
        <v>136</v>
      </c>
      <c r="C25" s="17">
        <f>C20+C24</f>
        <v>33</v>
      </c>
    </row>
    <row r="27" spans="1:3" x14ac:dyDescent="0.2">
      <c r="A27" s="1">
        <v>44364</v>
      </c>
      <c r="B27" t="s">
        <v>135</v>
      </c>
      <c r="C27" s="2">
        <v>33</v>
      </c>
    </row>
    <row r="28" spans="1:3" s="14" customFormat="1" x14ac:dyDescent="0.2">
      <c r="A28" s="15"/>
      <c r="C28" s="17"/>
    </row>
    <row r="29" spans="1:3" s="14" customFormat="1" x14ac:dyDescent="0.2">
      <c r="A29" s="15">
        <v>44377</v>
      </c>
      <c r="B29" s="14" t="s">
        <v>33</v>
      </c>
      <c r="C29" s="17">
        <f>C27</f>
        <v>33</v>
      </c>
    </row>
    <row r="30" spans="1:3" s="14" customFormat="1" x14ac:dyDescent="0.2">
      <c r="A30" s="15">
        <v>44377</v>
      </c>
      <c r="B30" s="14" t="s">
        <v>136</v>
      </c>
      <c r="C30" s="17">
        <f>C25+C29</f>
        <v>66</v>
      </c>
    </row>
    <row r="31" spans="1:3" s="14" customFormat="1" x14ac:dyDescent="0.2">
      <c r="A31" s="15"/>
      <c r="C31" s="17"/>
    </row>
    <row r="32" spans="1:3" s="14" customFormat="1" x14ac:dyDescent="0.2">
      <c r="A32" s="1">
        <v>44390</v>
      </c>
      <c r="B32" t="s">
        <v>135</v>
      </c>
      <c r="C32" s="2">
        <v>33</v>
      </c>
    </row>
    <row r="33" spans="1:3" x14ac:dyDescent="0.2">
      <c r="A33" s="1">
        <v>44407</v>
      </c>
      <c r="B33" t="s">
        <v>569</v>
      </c>
      <c r="C33" s="2">
        <v>-66</v>
      </c>
    </row>
    <row r="34" spans="1:3" x14ac:dyDescent="0.2">
      <c r="A34" s="1">
        <v>44407</v>
      </c>
      <c r="B34" t="s">
        <v>569</v>
      </c>
      <c r="C34" s="2">
        <v>-66</v>
      </c>
    </row>
    <row r="36" spans="1:3" s="14" customFormat="1" x14ac:dyDescent="0.2">
      <c r="A36" s="15">
        <v>44408</v>
      </c>
      <c r="B36" s="14" t="s">
        <v>33</v>
      </c>
      <c r="C36" s="17">
        <f>SUM(C32:C34)</f>
        <v>-99</v>
      </c>
    </row>
    <row r="37" spans="1:3" s="14" customFormat="1" x14ac:dyDescent="0.2">
      <c r="A37" s="15">
        <v>44408</v>
      </c>
      <c r="B37" s="14" t="s">
        <v>136</v>
      </c>
      <c r="C37" s="17">
        <f>C30+C36</f>
        <v>-33</v>
      </c>
    </row>
    <row r="39" spans="1:3" x14ac:dyDescent="0.2">
      <c r="A39" s="1">
        <v>44412</v>
      </c>
      <c r="B39" t="s">
        <v>135</v>
      </c>
      <c r="C39" s="2">
        <v>33</v>
      </c>
    </row>
    <row r="40" spans="1:3" s="14" customFormat="1" x14ac:dyDescent="0.2">
      <c r="A40" s="15"/>
      <c r="C40" s="17"/>
    </row>
    <row r="41" spans="1:3" s="14" customFormat="1" x14ac:dyDescent="0.2">
      <c r="A41" s="15">
        <v>44439</v>
      </c>
      <c r="B41" s="14" t="s">
        <v>33</v>
      </c>
      <c r="C41" s="17">
        <f>C39</f>
        <v>33</v>
      </c>
    </row>
    <row r="42" spans="1:3" s="14" customFormat="1" x14ac:dyDescent="0.2">
      <c r="A42" s="15">
        <v>44412</v>
      </c>
      <c r="B42" s="14" t="s">
        <v>136</v>
      </c>
      <c r="C42" s="17">
        <f>C37+C41</f>
        <v>0</v>
      </c>
    </row>
    <row r="44" spans="1:3" s="14" customFormat="1" x14ac:dyDescent="0.2">
      <c r="A44" s="1">
        <v>44442</v>
      </c>
      <c r="B44" t="s">
        <v>135</v>
      </c>
      <c r="C44" s="2">
        <v>33</v>
      </c>
    </row>
    <row r="45" spans="1:3" x14ac:dyDescent="0.2">
      <c r="A45" s="1">
        <v>44449</v>
      </c>
      <c r="B45" t="s">
        <v>135</v>
      </c>
      <c r="C45" s="2">
        <v>33</v>
      </c>
    </row>
    <row r="47" spans="1:3" s="14" customFormat="1" x14ac:dyDescent="0.2">
      <c r="A47" s="15">
        <v>44469</v>
      </c>
      <c r="B47" s="14" t="s">
        <v>33</v>
      </c>
      <c r="C47" s="17">
        <f>SUM(C44:C45)</f>
        <v>66</v>
      </c>
    </row>
    <row r="48" spans="1:3" s="14" customFormat="1" x14ac:dyDescent="0.2">
      <c r="A48" s="15">
        <v>44469</v>
      </c>
      <c r="B48" s="14" t="s">
        <v>136</v>
      </c>
      <c r="C48" s="17">
        <f>C42+C47</f>
        <v>66</v>
      </c>
    </row>
    <row r="50" spans="1:3" s="14" customFormat="1" x14ac:dyDescent="0.2">
      <c r="A50" s="1">
        <v>44473</v>
      </c>
      <c r="B50" t="s">
        <v>135</v>
      </c>
      <c r="C50" s="2">
        <v>33</v>
      </c>
    </row>
    <row r="51" spans="1:3" x14ac:dyDescent="0.2">
      <c r="A51" s="1">
        <v>44494</v>
      </c>
      <c r="B51" t="s">
        <v>135</v>
      </c>
      <c r="C51" s="2">
        <v>23.1</v>
      </c>
    </row>
    <row r="53" spans="1:3" s="14" customFormat="1" x14ac:dyDescent="0.2">
      <c r="A53" s="15">
        <v>44500</v>
      </c>
      <c r="B53" s="14" t="s">
        <v>33</v>
      </c>
      <c r="C53" s="17">
        <f>SUM(C50:C51)</f>
        <v>56.1</v>
      </c>
    </row>
    <row r="54" spans="1:3" s="14" customFormat="1" x14ac:dyDescent="0.2">
      <c r="A54" s="15">
        <v>44500</v>
      </c>
      <c r="B54" s="14" t="s">
        <v>136</v>
      </c>
      <c r="C54" s="17">
        <f>C48+C53</f>
        <v>122.1</v>
      </c>
    </row>
    <row r="56" spans="1:3" s="14" customFormat="1" x14ac:dyDescent="0.2">
      <c r="A56" s="1">
        <v>44502</v>
      </c>
      <c r="B56" t="s">
        <v>135</v>
      </c>
      <c r="C56" s="2">
        <v>33</v>
      </c>
    </row>
    <row r="57" spans="1:3" x14ac:dyDescent="0.2">
      <c r="A57" s="1">
        <v>44503</v>
      </c>
      <c r="B57" t="s">
        <v>569</v>
      </c>
      <c r="C57" s="2">
        <v>-132</v>
      </c>
    </row>
    <row r="59" spans="1:3" s="14" customFormat="1" x14ac:dyDescent="0.2">
      <c r="A59" s="15">
        <v>44530</v>
      </c>
      <c r="B59" s="14" t="s">
        <v>33</v>
      </c>
      <c r="C59" s="17">
        <f>SUM(C56:C57)</f>
        <v>-99</v>
      </c>
    </row>
    <row r="60" spans="1:3" s="14" customFormat="1" x14ac:dyDescent="0.2">
      <c r="A60" s="15">
        <v>44530</v>
      </c>
      <c r="B60" s="14" t="s">
        <v>136</v>
      </c>
      <c r="C60" s="17">
        <f>C54+C59</f>
        <v>23.099999999999994</v>
      </c>
    </row>
    <row r="62" spans="1:3" x14ac:dyDescent="0.2">
      <c r="A62" s="1">
        <v>44531</v>
      </c>
      <c r="B62" t="s">
        <v>135</v>
      </c>
      <c r="C62" s="2">
        <v>33</v>
      </c>
    </row>
    <row r="63" spans="1:3" s="14" customFormat="1" x14ac:dyDescent="0.2">
      <c r="A63" s="15"/>
      <c r="C63" s="17"/>
    </row>
    <row r="64" spans="1:3" s="14" customFormat="1" x14ac:dyDescent="0.2">
      <c r="A64" s="15">
        <v>44561</v>
      </c>
      <c r="B64" s="14" t="s">
        <v>33</v>
      </c>
      <c r="C64" s="17">
        <f>C62</f>
        <v>33</v>
      </c>
    </row>
    <row r="65" spans="1:3" s="14" customFormat="1" x14ac:dyDescent="0.2">
      <c r="A65" s="15">
        <v>44561</v>
      </c>
      <c r="B65" s="14" t="s">
        <v>136</v>
      </c>
      <c r="C65" s="17">
        <f>C60+C64</f>
        <v>56.099999999999994</v>
      </c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27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3</v>
      </c>
    </row>
    <row r="3" spans="1:3" x14ac:dyDescent="0.2">
      <c r="A3" s="1">
        <v>44197</v>
      </c>
      <c r="B3" t="s">
        <v>43</v>
      </c>
      <c r="C3" s="2">
        <v>297.60000000000002</v>
      </c>
    </row>
    <row r="4" spans="1:3" x14ac:dyDescent="0.2">
      <c r="A4" s="1">
        <v>44224</v>
      </c>
      <c r="B4" t="s">
        <v>110</v>
      </c>
      <c r="C4" s="2">
        <v>-297.60000000000002</v>
      </c>
    </row>
    <row r="5" spans="1:3" s="14" customFormat="1" x14ac:dyDescent="0.2">
      <c r="A5" s="15"/>
      <c r="C5" s="17"/>
    </row>
    <row r="6" spans="1:3" s="14" customFormat="1" x14ac:dyDescent="0.2">
      <c r="A6" s="15">
        <v>44227</v>
      </c>
      <c r="B6" s="14" t="s">
        <v>7</v>
      </c>
      <c r="C6" s="17">
        <f>SUM(C3:C5)</f>
        <v>0</v>
      </c>
    </row>
    <row r="8" spans="1:3" x14ac:dyDescent="0.2">
      <c r="A8" s="1">
        <v>44238</v>
      </c>
      <c r="B8" t="s">
        <v>133</v>
      </c>
      <c r="C8" s="2">
        <v>148.80000000000001</v>
      </c>
    </row>
    <row r="9" spans="1:3" s="14" customFormat="1" x14ac:dyDescent="0.2">
      <c r="A9" s="15"/>
      <c r="C9" s="17"/>
    </row>
    <row r="10" spans="1:3" s="14" customFormat="1" x14ac:dyDescent="0.2">
      <c r="A10" s="15">
        <v>44255</v>
      </c>
      <c r="B10" s="14" t="s">
        <v>136</v>
      </c>
      <c r="C10" s="17">
        <f>SUM(C6:C9)</f>
        <v>148.80000000000001</v>
      </c>
    </row>
    <row r="12" spans="1:3" x14ac:dyDescent="0.2">
      <c r="A12" s="1">
        <v>44263</v>
      </c>
      <c r="B12" t="s">
        <v>133</v>
      </c>
      <c r="C12" s="2">
        <v>173.6</v>
      </c>
    </row>
    <row r="13" spans="1:3" s="14" customFormat="1" x14ac:dyDescent="0.2">
      <c r="A13" s="15"/>
      <c r="C13" s="17"/>
    </row>
    <row r="14" spans="1:3" s="14" customFormat="1" x14ac:dyDescent="0.2">
      <c r="A14" s="15">
        <v>44286</v>
      </c>
      <c r="B14" s="14" t="s">
        <v>33</v>
      </c>
      <c r="C14" s="17">
        <f>C12</f>
        <v>173.6</v>
      </c>
    </row>
    <row r="15" spans="1:3" s="14" customFormat="1" x14ac:dyDescent="0.2">
      <c r="A15" s="15">
        <v>44286</v>
      </c>
      <c r="B15" s="14" t="s">
        <v>136</v>
      </c>
      <c r="C15" s="17">
        <f>C10+C14</f>
        <v>322.39999999999998</v>
      </c>
    </row>
    <row r="17" spans="1:3" x14ac:dyDescent="0.2">
      <c r="A17" s="1">
        <v>44311</v>
      </c>
      <c r="B17" t="s">
        <v>570</v>
      </c>
      <c r="C17" s="2">
        <v>-322.39999999999998</v>
      </c>
    </row>
    <row r="18" spans="1:3" x14ac:dyDescent="0.2">
      <c r="B18" s="14"/>
    </row>
    <row r="19" spans="1:3" s="14" customFormat="1" x14ac:dyDescent="0.2">
      <c r="A19" s="15">
        <v>44316</v>
      </c>
      <c r="B19" s="14" t="s">
        <v>33</v>
      </c>
      <c r="C19" s="17">
        <f>C17</f>
        <v>-322.39999999999998</v>
      </c>
    </row>
    <row r="20" spans="1:3" s="14" customFormat="1" x14ac:dyDescent="0.2">
      <c r="A20" s="15">
        <v>44316</v>
      </c>
      <c r="B20" s="14" t="s">
        <v>136</v>
      </c>
      <c r="C20" s="17">
        <f>C15+C19</f>
        <v>0</v>
      </c>
    </row>
    <row r="22" spans="1:3" x14ac:dyDescent="0.2">
      <c r="A22" s="1">
        <v>44329</v>
      </c>
      <c r="B22" t="s">
        <v>133</v>
      </c>
      <c r="C22" s="2">
        <v>248</v>
      </c>
    </row>
    <row r="23" spans="1:3" s="14" customFormat="1" x14ac:dyDescent="0.2">
      <c r="A23" s="15"/>
      <c r="C23" s="17"/>
    </row>
    <row r="24" spans="1:3" s="14" customFormat="1" x14ac:dyDescent="0.2">
      <c r="A24" s="15">
        <v>44347</v>
      </c>
      <c r="B24" s="14" t="s">
        <v>33</v>
      </c>
      <c r="C24" s="17">
        <f>C22</f>
        <v>248</v>
      </c>
    </row>
    <row r="25" spans="1:3" s="14" customFormat="1" x14ac:dyDescent="0.2">
      <c r="A25" s="15">
        <v>44347</v>
      </c>
      <c r="B25" s="14" t="s">
        <v>136</v>
      </c>
      <c r="C25" s="17">
        <f>C20+C24</f>
        <v>248</v>
      </c>
    </row>
    <row r="27" spans="1:3" x14ac:dyDescent="0.2">
      <c r="A27" s="1">
        <v>44364</v>
      </c>
      <c r="B27" t="s">
        <v>133</v>
      </c>
      <c r="C27" s="2">
        <v>248</v>
      </c>
    </row>
    <row r="28" spans="1:3" s="14" customFormat="1" x14ac:dyDescent="0.2">
      <c r="A28" s="15"/>
      <c r="C28" s="17"/>
    </row>
    <row r="29" spans="1:3" s="14" customFormat="1" x14ac:dyDescent="0.2">
      <c r="A29" s="15">
        <v>44377</v>
      </c>
      <c r="B29" s="14" t="s">
        <v>33</v>
      </c>
      <c r="C29" s="17">
        <f>C27</f>
        <v>248</v>
      </c>
    </row>
    <row r="30" spans="1:3" s="14" customFormat="1" x14ac:dyDescent="0.2">
      <c r="A30" s="15">
        <v>44377</v>
      </c>
      <c r="B30" s="14" t="s">
        <v>136</v>
      </c>
      <c r="C30" s="17">
        <f>C25+C29</f>
        <v>496</v>
      </c>
    </row>
    <row r="32" spans="1:3" x14ac:dyDescent="0.2">
      <c r="A32" s="1">
        <v>44390</v>
      </c>
      <c r="B32" t="s">
        <v>133</v>
      </c>
      <c r="C32" s="2">
        <v>248</v>
      </c>
    </row>
    <row r="33" spans="1:3" x14ac:dyDescent="0.2">
      <c r="A33" s="1">
        <v>44407</v>
      </c>
      <c r="B33" t="s">
        <v>570</v>
      </c>
      <c r="C33" s="2">
        <v>-496</v>
      </c>
    </row>
    <row r="34" spans="1:3" x14ac:dyDescent="0.2">
      <c r="B34" s="14"/>
    </row>
    <row r="35" spans="1:3" s="14" customFormat="1" x14ac:dyDescent="0.2">
      <c r="A35" s="15">
        <v>44408</v>
      </c>
      <c r="B35" s="14" t="s">
        <v>33</v>
      </c>
      <c r="C35" s="17">
        <f>SUM(C32:C33)</f>
        <v>-248</v>
      </c>
    </row>
    <row r="36" spans="1:3" s="14" customFormat="1" x14ac:dyDescent="0.2">
      <c r="A36" s="15">
        <v>44408</v>
      </c>
      <c r="B36" s="14" t="s">
        <v>136</v>
      </c>
      <c r="C36" s="17">
        <f>C30+C35</f>
        <v>248</v>
      </c>
    </row>
    <row r="38" spans="1:3" x14ac:dyDescent="0.2">
      <c r="A38" s="1">
        <v>44412</v>
      </c>
      <c r="B38" t="s">
        <v>133</v>
      </c>
      <c r="C38" s="2">
        <v>248</v>
      </c>
    </row>
    <row r="39" spans="1:3" s="14" customFormat="1" x14ac:dyDescent="0.2">
      <c r="A39" s="15"/>
      <c r="C39" s="17"/>
    </row>
    <row r="40" spans="1:3" s="14" customFormat="1" x14ac:dyDescent="0.2">
      <c r="A40" s="15">
        <v>44439</v>
      </c>
      <c r="B40" s="14" t="s">
        <v>33</v>
      </c>
      <c r="C40" s="17">
        <f>C38</f>
        <v>248</v>
      </c>
    </row>
    <row r="41" spans="1:3" s="14" customFormat="1" x14ac:dyDescent="0.2">
      <c r="A41" s="15">
        <v>44439</v>
      </c>
      <c r="B41" s="14" t="s">
        <v>136</v>
      </c>
      <c r="C41" s="17">
        <f>C36+C40</f>
        <v>496</v>
      </c>
    </row>
    <row r="42" spans="1:3" s="14" customFormat="1" x14ac:dyDescent="0.2">
      <c r="A42" s="15"/>
      <c r="C42" s="17"/>
    </row>
    <row r="43" spans="1:3" x14ac:dyDescent="0.2">
      <c r="A43" s="1">
        <v>44442</v>
      </c>
      <c r="B43" t="s">
        <v>133</v>
      </c>
      <c r="C43" s="2">
        <v>248</v>
      </c>
    </row>
    <row r="44" spans="1:3" x14ac:dyDescent="0.2">
      <c r="A44" s="1">
        <v>44449</v>
      </c>
      <c r="B44" t="s">
        <v>133</v>
      </c>
      <c r="C44" s="2">
        <v>248</v>
      </c>
    </row>
    <row r="45" spans="1:3" x14ac:dyDescent="0.2">
      <c r="B45" s="14"/>
    </row>
    <row r="46" spans="1:3" s="14" customFormat="1" x14ac:dyDescent="0.2">
      <c r="A46" s="15">
        <v>44469</v>
      </c>
      <c r="B46" s="14" t="s">
        <v>33</v>
      </c>
      <c r="C46" s="17">
        <f>SUM(C43:C44)</f>
        <v>496</v>
      </c>
    </row>
    <row r="47" spans="1:3" s="14" customFormat="1" x14ac:dyDescent="0.2">
      <c r="A47" s="15">
        <v>44469</v>
      </c>
      <c r="B47" s="14" t="s">
        <v>136</v>
      </c>
      <c r="C47" s="17">
        <f>C41+C46</f>
        <v>992</v>
      </c>
    </row>
    <row r="48" spans="1:3" s="14" customFormat="1" x14ac:dyDescent="0.2">
      <c r="A48" s="15"/>
      <c r="C48" s="17"/>
    </row>
    <row r="49" spans="1:3" x14ac:dyDescent="0.2">
      <c r="A49" s="1">
        <v>44473</v>
      </c>
      <c r="B49" t="s">
        <v>133</v>
      </c>
      <c r="C49" s="2">
        <v>248</v>
      </c>
    </row>
    <row r="50" spans="1:3" x14ac:dyDescent="0.2">
      <c r="A50" s="1">
        <v>44494</v>
      </c>
      <c r="B50" t="s">
        <v>133</v>
      </c>
      <c r="C50" s="2">
        <v>173.6</v>
      </c>
    </row>
    <row r="51" spans="1:3" x14ac:dyDescent="0.2">
      <c r="A51" s="1">
        <v>44498</v>
      </c>
      <c r="B51" t="s">
        <v>570</v>
      </c>
      <c r="C51" s="2">
        <v>-992</v>
      </c>
    </row>
    <row r="52" spans="1:3" x14ac:dyDescent="0.2">
      <c r="B52" s="14"/>
    </row>
    <row r="53" spans="1:3" s="14" customFormat="1" x14ac:dyDescent="0.2">
      <c r="A53" s="15">
        <v>44500</v>
      </c>
      <c r="B53" s="14" t="s">
        <v>33</v>
      </c>
      <c r="C53" s="17">
        <f>SUM(C49:C51)</f>
        <v>-570.4</v>
      </c>
    </row>
    <row r="54" spans="1:3" s="14" customFormat="1" x14ac:dyDescent="0.2">
      <c r="A54" s="15">
        <v>44500</v>
      </c>
      <c r="B54" s="14" t="s">
        <v>136</v>
      </c>
      <c r="C54" s="17">
        <f>C47+C53</f>
        <v>421.6</v>
      </c>
    </row>
    <row r="56" spans="1:3" x14ac:dyDescent="0.2">
      <c r="A56" s="1">
        <v>44502</v>
      </c>
      <c r="B56" t="s">
        <v>133</v>
      </c>
      <c r="C56" s="2">
        <v>248</v>
      </c>
    </row>
    <row r="57" spans="1:3" s="14" customFormat="1" x14ac:dyDescent="0.2">
      <c r="A57" s="15"/>
      <c r="C57" s="17"/>
    </row>
    <row r="58" spans="1:3" s="14" customFormat="1" x14ac:dyDescent="0.2">
      <c r="A58" s="15">
        <v>44530</v>
      </c>
      <c r="B58" s="14" t="s">
        <v>33</v>
      </c>
      <c r="C58" s="17">
        <f>C56</f>
        <v>248</v>
      </c>
    </row>
    <row r="59" spans="1:3" s="14" customFormat="1" x14ac:dyDescent="0.2">
      <c r="A59" s="15">
        <v>44530</v>
      </c>
      <c r="B59" s="14" t="s">
        <v>136</v>
      </c>
      <c r="C59" s="17">
        <f>C54+C58</f>
        <v>669.6</v>
      </c>
    </row>
    <row r="61" spans="1:3" x14ac:dyDescent="0.2">
      <c r="A61" s="1">
        <v>44531</v>
      </c>
      <c r="B61" t="s">
        <v>133</v>
      </c>
      <c r="C61" s="2">
        <v>248</v>
      </c>
    </row>
    <row r="62" spans="1:3" s="14" customFormat="1" x14ac:dyDescent="0.2">
      <c r="A62" s="15"/>
      <c r="C62" s="17"/>
    </row>
    <row r="63" spans="1:3" s="14" customFormat="1" x14ac:dyDescent="0.2">
      <c r="A63" s="15">
        <v>44561</v>
      </c>
      <c r="B63" s="14" t="s">
        <v>33</v>
      </c>
      <c r="C63" s="17">
        <f>C61</f>
        <v>248</v>
      </c>
    </row>
    <row r="64" spans="1:3" s="14" customFormat="1" x14ac:dyDescent="0.2">
      <c r="A64" s="15">
        <v>44561</v>
      </c>
      <c r="B64" s="14" t="s">
        <v>136</v>
      </c>
      <c r="C64" s="17">
        <f>C59+C63</f>
        <v>917.6</v>
      </c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28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3</v>
      </c>
    </row>
    <row r="3" spans="1:3" x14ac:dyDescent="0.2">
      <c r="A3" s="1">
        <v>44197</v>
      </c>
      <c r="B3" t="s">
        <v>43</v>
      </c>
      <c r="C3" s="2">
        <v>69.599999999999994</v>
      </c>
    </row>
    <row r="4" spans="1:3" x14ac:dyDescent="0.2">
      <c r="A4" s="1">
        <v>44224</v>
      </c>
      <c r="B4" t="s">
        <v>110</v>
      </c>
      <c r="C4" s="2">
        <v>-69.599999999999994</v>
      </c>
    </row>
    <row r="5" spans="1:3" s="14" customFormat="1" x14ac:dyDescent="0.2">
      <c r="A5" s="15"/>
      <c r="C5" s="17"/>
    </row>
    <row r="6" spans="1:3" s="14" customFormat="1" x14ac:dyDescent="0.2">
      <c r="A6" s="15">
        <v>44227</v>
      </c>
      <c r="B6" s="14" t="s">
        <v>7</v>
      </c>
      <c r="C6" s="17">
        <f>SUM(C3:C5)</f>
        <v>0</v>
      </c>
    </row>
    <row r="8" spans="1:3" x14ac:dyDescent="0.2">
      <c r="A8" s="1">
        <v>44238</v>
      </c>
      <c r="B8" t="s">
        <v>137</v>
      </c>
      <c r="C8" s="2">
        <v>34.799999999999997</v>
      </c>
    </row>
    <row r="9" spans="1:3" s="14" customFormat="1" x14ac:dyDescent="0.2">
      <c r="A9" s="15"/>
      <c r="C9" s="17"/>
    </row>
    <row r="10" spans="1:3" s="14" customFormat="1" ht="15" customHeight="1" x14ac:dyDescent="0.2">
      <c r="A10" s="15">
        <v>44255</v>
      </c>
      <c r="B10" s="14" t="s">
        <v>138</v>
      </c>
      <c r="C10" s="17">
        <f>SUM(C6:C8)</f>
        <v>34.799999999999997</v>
      </c>
    </row>
    <row r="12" spans="1:3" x14ac:dyDescent="0.2">
      <c r="A12" s="1">
        <v>44263</v>
      </c>
      <c r="B12" t="s">
        <v>135</v>
      </c>
      <c r="C12" s="2">
        <v>40.6</v>
      </c>
    </row>
    <row r="13" spans="1:3" s="14" customFormat="1" x14ac:dyDescent="0.2">
      <c r="A13" s="15"/>
      <c r="C13" s="17"/>
    </row>
    <row r="14" spans="1:3" s="14" customFormat="1" x14ac:dyDescent="0.2">
      <c r="A14" s="15">
        <v>44286</v>
      </c>
      <c r="B14" s="14" t="s">
        <v>7</v>
      </c>
      <c r="C14" s="17">
        <f>C12</f>
        <v>40.6</v>
      </c>
    </row>
    <row r="15" spans="1:3" s="14" customFormat="1" x14ac:dyDescent="0.2">
      <c r="A15" s="15">
        <v>44286</v>
      </c>
      <c r="B15" s="14" t="s">
        <v>138</v>
      </c>
      <c r="C15" s="17">
        <f>C10+C14</f>
        <v>75.400000000000006</v>
      </c>
    </row>
    <row r="17" spans="1:3" ht="16" customHeight="1" x14ac:dyDescent="0.2">
      <c r="A17" s="1">
        <v>44311</v>
      </c>
      <c r="B17" t="s">
        <v>570</v>
      </c>
      <c r="C17" s="2">
        <v>-75.400000000000006</v>
      </c>
    </row>
    <row r="19" spans="1:3" s="14" customFormat="1" x14ac:dyDescent="0.2">
      <c r="A19" s="15">
        <v>44316</v>
      </c>
      <c r="B19" s="14" t="s">
        <v>7</v>
      </c>
      <c r="C19" s="17">
        <f>C17</f>
        <v>-75.400000000000006</v>
      </c>
    </row>
    <row r="20" spans="1:3" s="14" customFormat="1" x14ac:dyDescent="0.2">
      <c r="A20" s="15">
        <v>44316</v>
      </c>
      <c r="B20" s="14" t="s">
        <v>138</v>
      </c>
      <c r="C20" s="17">
        <f>C15+C19</f>
        <v>0</v>
      </c>
    </row>
    <row r="22" spans="1:3" x14ac:dyDescent="0.2">
      <c r="A22" s="1">
        <v>44329</v>
      </c>
      <c r="B22" t="s">
        <v>135</v>
      </c>
      <c r="C22" s="2">
        <v>58</v>
      </c>
    </row>
    <row r="23" spans="1:3" s="14" customFormat="1" x14ac:dyDescent="0.2">
      <c r="A23" s="15"/>
      <c r="C23" s="17"/>
    </row>
    <row r="24" spans="1:3" s="14" customFormat="1" x14ac:dyDescent="0.2">
      <c r="A24" s="15">
        <v>44347</v>
      </c>
      <c r="B24" s="14" t="s">
        <v>7</v>
      </c>
      <c r="C24" s="17">
        <f>C22</f>
        <v>58</v>
      </c>
    </row>
    <row r="25" spans="1:3" s="14" customFormat="1" x14ac:dyDescent="0.2">
      <c r="A25" s="15">
        <v>44347</v>
      </c>
      <c r="B25" s="14" t="s">
        <v>138</v>
      </c>
      <c r="C25" s="17">
        <f>C20+C24</f>
        <v>58</v>
      </c>
    </row>
    <row r="27" spans="1:3" x14ac:dyDescent="0.2">
      <c r="A27" s="1">
        <v>44364</v>
      </c>
      <c r="B27" t="s">
        <v>135</v>
      </c>
      <c r="C27" s="2">
        <v>58</v>
      </c>
    </row>
    <row r="28" spans="1:3" s="14" customFormat="1" x14ac:dyDescent="0.2">
      <c r="A28" s="15"/>
      <c r="C28" s="17"/>
    </row>
    <row r="29" spans="1:3" s="14" customFormat="1" x14ac:dyDescent="0.2">
      <c r="A29" s="15">
        <v>44377</v>
      </c>
      <c r="B29" s="14" t="s">
        <v>7</v>
      </c>
      <c r="C29" s="17">
        <f>C27</f>
        <v>58</v>
      </c>
    </row>
    <row r="30" spans="1:3" s="14" customFormat="1" x14ac:dyDescent="0.2">
      <c r="A30" s="15">
        <v>44377</v>
      </c>
      <c r="B30" s="14" t="s">
        <v>138</v>
      </c>
      <c r="C30" s="17">
        <f>C25+C29</f>
        <v>116</v>
      </c>
    </row>
    <row r="32" spans="1:3" x14ac:dyDescent="0.2">
      <c r="A32" s="1">
        <v>44390</v>
      </c>
      <c r="B32" t="s">
        <v>135</v>
      </c>
      <c r="C32" s="2">
        <v>58</v>
      </c>
    </row>
    <row r="33" spans="1:3" ht="16" customHeight="1" x14ac:dyDescent="0.2">
      <c r="A33" s="1">
        <v>44407</v>
      </c>
      <c r="B33" t="s">
        <v>570</v>
      </c>
      <c r="C33" s="2">
        <v>-116</v>
      </c>
    </row>
    <row r="35" spans="1:3" s="14" customFormat="1" x14ac:dyDescent="0.2">
      <c r="A35" s="15">
        <v>44408</v>
      </c>
      <c r="B35" s="14" t="s">
        <v>7</v>
      </c>
      <c r="C35" s="17">
        <f>SUM(C32:C33)</f>
        <v>-58</v>
      </c>
    </row>
    <row r="36" spans="1:3" s="14" customFormat="1" x14ac:dyDescent="0.2">
      <c r="A36" s="15">
        <v>44408</v>
      </c>
      <c r="B36" s="14" t="s">
        <v>138</v>
      </c>
      <c r="C36" s="17">
        <f>C30+C35</f>
        <v>58</v>
      </c>
    </row>
    <row r="38" spans="1:3" x14ac:dyDescent="0.2">
      <c r="A38" s="1">
        <v>44412</v>
      </c>
      <c r="B38" t="s">
        <v>135</v>
      </c>
      <c r="C38" s="2">
        <v>58</v>
      </c>
    </row>
    <row r="39" spans="1:3" s="14" customFormat="1" x14ac:dyDescent="0.2">
      <c r="A39" s="15"/>
      <c r="C39" s="17"/>
    </row>
    <row r="40" spans="1:3" s="14" customFormat="1" x14ac:dyDescent="0.2">
      <c r="A40" s="15">
        <v>44439</v>
      </c>
      <c r="B40" s="14" t="s">
        <v>7</v>
      </c>
      <c r="C40" s="17">
        <f>C38</f>
        <v>58</v>
      </c>
    </row>
    <row r="41" spans="1:3" s="14" customFormat="1" x14ac:dyDescent="0.2">
      <c r="A41" s="15">
        <v>44439</v>
      </c>
      <c r="B41" s="14" t="s">
        <v>138</v>
      </c>
      <c r="C41" s="17">
        <f>C36+C40</f>
        <v>116</v>
      </c>
    </row>
    <row r="43" spans="1:3" x14ac:dyDescent="0.2">
      <c r="A43" s="1">
        <v>44442</v>
      </c>
      <c r="B43" t="s">
        <v>135</v>
      </c>
      <c r="C43" s="2">
        <v>58</v>
      </c>
    </row>
    <row r="44" spans="1:3" ht="16" customHeight="1" x14ac:dyDescent="0.2">
      <c r="A44" s="1">
        <v>44449</v>
      </c>
      <c r="B44" t="s">
        <v>135</v>
      </c>
      <c r="C44" s="2">
        <v>58</v>
      </c>
    </row>
    <row r="46" spans="1:3" s="14" customFormat="1" x14ac:dyDescent="0.2">
      <c r="A46" s="15">
        <v>44469</v>
      </c>
      <c r="B46" s="14" t="s">
        <v>7</v>
      </c>
      <c r="C46" s="17">
        <f>SUM(C43:C44)</f>
        <v>116</v>
      </c>
    </row>
    <row r="47" spans="1:3" s="14" customFormat="1" x14ac:dyDescent="0.2">
      <c r="A47" s="15">
        <v>44469</v>
      </c>
      <c r="B47" s="14" t="s">
        <v>138</v>
      </c>
      <c r="C47" s="17">
        <f>C41+C46</f>
        <v>232</v>
      </c>
    </row>
    <row r="49" spans="1:3" x14ac:dyDescent="0.2">
      <c r="A49" s="1">
        <v>44473</v>
      </c>
      <c r="B49" t="s">
        <v>135</v>
      </c>
      <c r="C49" s="2">
        <v>58</v>
      </c>
    </row>
    <row r="50" spans="1:3" ht="16" customHeight="1" x14ac:dyDescent="0.2">
      <c r="A50" s="1">
        <v>44494</v>
      </c>
      <c r="B50" t="s">
        <v>135</v>
      </c>
      <c r="C50" s="2">
        <v>40.6</v>
      </c>
    </row>
    <row r="51" spans="1:3" ht="16" customHeight="1" x14ac:dyDescent="0.2">
      <c r="A51" s="1">
        <v>70065</v>
      </c>
      <c r="B51" t="s">
        <v>570</v>
      </c>
      <c r="C51" s="2">
        <v>-232</v>
      </c>
    </row>
    <row r="53" spans="1:3" s="14" customFormat="1" x14ac:dyDescent="0.2">
      <c r="A53" s="15">
        <v>44500</v>
      </c>
      <c r="B53" s="14" t="s">
        <v>7</v>
      </c>
      <c r="C53" s="17">
        <f>SUM(C49:C51)</f>
        <v>-133.4</v>
      </c>
    </row>
    <row r="54" spans="1:3" s="14" customFormat="1" x14ac:dyDescent="0.2">
      <c r="A54" s="15">
        <v>44500</v>
      </c>
      <c r="B54" s="14" t="s">
        <v>138</v>
      </c>
      <c r="C54" s="17">
        <f>C47+C53</f>
        <v>98.6</v>
      </c>
    </row>
    <row r="56" spans="1:3" x14ac:dyDescent="0.2">
      <c r="A56" s="1">
        <v>44502</v>
      </c>
      <c r="B56" t="s">
        <v>135</v>
      </c>
      <c r="C56" s="2">
        <v>58</v>
      </c>
    </row>
    <row r="57" spans="1:3" s="14" customFormat="1" x14ac:dyDescent="0.2">
      <c r="A57" s="15"/>
      <c r="C57" s="17"/>
    </row>
    <row r="58" spans="1:3" s="14" customFormat="1" x14ac:dyDescent="0.2">
      <c r="A58" s="15">
        <v>44530</v>
      </c>
      <c r="B58" s="14" t="s">
        <v>7</v>
      </c>
      <c r="C58" s="17">
        <f>C56</f>
        <v>58</v>
      </c>
    </row>
    <row r="59" spans="1:3" s="14" customFormat="1" x14ac:dyDescent="0.2">
      <c r="A59" s="15">
        <v>44530</v>
      </c>
      <c r="B59" s="14" t="s">
        <v>138</v>
      </c>
      <c r="C59" s="17">
        <f>C54+C58</f>
        <v>156.6</v>
      </c>
    </row>
    <row r="61" spans="1:3" x14ac:dyDescent="0.2">
      <c r="A61" s="1">
        <v>44531</v>
      </c>
      <c r="B61" t="s">
        <v>135</v>
      </c>
      <c r="C61" s="2">
        <v>58</v>
      </c>
    </row>
    <row r="62" spans="1:3" s="14" customFormat="1" x14ac:dyDescent="0.2">
      <c r="A62" s="15"/>
      <c r="C62" s="17"/>
    </row>
    <row r="63" spans="1:3" s="14" customFormat="1" x14ac:dyDescent="0.2">
      <c r="A63" s="15">
        <v>44561</v>
      </c>
      <c r="B63" s="14" t="s">
        <v>7</v>
      </c>
      <c r="C63" s="17">
        <f>C61</f>
        <v>58</v>
      </c>
    </row>
    <row r="64" spans="1:3" s="14" customFormat="1" x14ac:dyDescent="0.2">
      <c r="A64" s="15">
        <v>44561</v>
      </c>
      <c r="B64" s="14" t="s">
        <v>138</v>
      </c>
      <c r="C64" s="17">
        <f>C59+C63</f>
        <v>214.6</v>
      </c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1" workbookViewId="0">
      <selection activeCell="A63" sqref="A6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29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3</v>
      </c>
    </row>
    <row r="3" spans="1:3" x14ac:dyDescent="0.2">
      <c r="A3" s="1">
        <v>44197</v>
      </c>
      <c r="B3" t="s">
        <v>43</v>
      </c>
      <c r="C3" s="2">
        <v>42</v>
      </c>
    </row>
    <row r="4" spans="1:3" x14ac:dyDescent="0.2">
      <c r="A4" s="1">
        <v>44224</v>
      </c>
      <c r="B4" t="s">
        <v>112</v>
      </c>
      <c r="C4" s="2">
        <v>-42</v>
      </c>
    </row>
    <row r="5" spans="1:3" s="14" customFormat="1" x14ac:dyDescent="0.2">
      <c r="A5" s="15"/>
      <c r="C5" s="17"/>
    </row>
    <row r="6" spans="1:3" s="14" customFormat="1" x14ac:dyDescent="0.2">
      <c r="A6" s="15">
        <v>44227</v>
      </c>
      <c r="B6" s="14" t="s">
        <v>113</v>
      </c>
      <c r="C6" s="17">
        <f>SUM(C3:C5)</f>
        <v>0</v>
      </c>
    </row>
    <row r="8" spans="1:3" x14ac:dyDescent="0.2">
      <c r="A8" s="1">
        <v>44238</v>
      </c>
      <c r="B8" t="s">
        <v>133</v>
      </c>
      <c r="C8" s="2">
        <v>7.2</v>
      </c>
    </row>
    <row r="9" spans="1:3" s="14" customFormat="1" x14ac:dyDescent="0.2">
      <c r="A9" s="15"/>
      <c r="C9" s="17"/>
    </row>
    <row r="10" spans="1:3" s="14" customFormat="1" x14ac:dyDescent="0.2">
      <c r="A10" s="15">
        <v>44255</v>
      </c>
      <c r="B10" s="14" t="s">
        <v>136</v>
      </c>
      <c r="C10" s="17">
        <f>SUM(C6:C8)</f>
        <v>7.2</v>
      </c>
    </row>
    <row r="12" spans="1:3" x14ac:dyDescent="0.2">
      <c r="A12" s="1">
        <v>44263</v>
      </c>
      <c r="B12" t="s">
        <v>135</v>
      </c>
      <c r="C12" s="2">
        <v>8.4</v>
      </c>
    </row>
    <row r="13" spans="1:3" s="14" customFormat="1" x14ac:dyDescent="0.2">
      <c r="A13" s="15"/>
      <c r="C13" s="17"/>
    </row>
    <row r="14" spans="1:3" s="14" customFormat="1" x14ac:dyDescent="0.2">
      <c r="A14" s="15">
        <v>44286</v>
      </c>
      <c r="B14" s="14" t="s">
        <v>7</v>
      </c>
      <c r="C14" s="17">
        <f>C12</f>
        <v>8.4</v>
      </c>
    </row>
    <row r="15" spans="1:3" s="14" customFormat="1" x14ac:dyDescent="0.2">
      <c r="A15" s="15">
        <v>44286</v>
      </c>
      <c r="B15" s="14" t="s">
        <v>138</v>
      </c>
      <c r="C15" s="17">
        <f>C10+C14</f>
        <v>15.600000000000001</v>
      </c>
    </row>
    <row r="17" spans="1:3" x14ac:dyDescent="0.2">
      <c r="A17" s="1">
        <v>44311</v>
      </c>
      <c r="B17" t="s">
        <v>570</v>
      </c>
      <c r="C17" s="2">
        <v>-15.6</v>
      </c>
    </row>
    <row r="19" spans="1:3" s="14" customFormat="1" x14ac:dyDescent="0.2">
      <c r="A19" s="15">
        <v>44316</v>
      </c>
      <c r="B19" s="14" t="s">
        <v>7</v>
      </c>
      <c r="C19" s="17">
        <f>C17</f>
        <v>-15.6</v>
      </c>
    </row>
    <row r="20" spans="1:3" s="14" customFormat="1" x14ac:dyDescent="0.2">
      <c r="A20" s="15">
        <v>44316</v>
      </c>
      <c r="B20" s="14" t="s">
        <v>138</v>
      </c>
      <c r="C20" s="17">
        <f>C15+C19</f>
        <v>0</v>
      </c>
    </row>
    <row r="22" spans="1:3" x14ac:dyDescent="0.2">
      <c r="A22" s="1">
        <v>44329</v>
      </c>
      <c r="B22" t="s">
        <v>135</v>
      </c>
      <c r="C22" s="2">
        <v>12</v>
      </c>
    </row>
    <row r="23" spans="1:3" s="14" customFormat="1" x14ac:dyDescent="0.2">
      <c r="A23" s="15"/>
      <c r="C23" s="17"/>
    </row>
    <row r="24" spans="1:3" s="14" customFormat="1" x14ac:dyDescent="0.2">
      <c r="A24" s="15">
        <v>44347</v>
      </c>
      <c r="B24" s="14" t="s">
        <v>7</v>
      </c>
      <c r="C24" s="17">
        <f>C22</f>
        <v>12</v>
      </c>
    </row>
    <row r="25" spans="1:3" s="14" customFormat="1" x14ac:dyDescent="0.2">
      <c r="A25" s="15">
        <v>44347</v>
      </c>
      <c r="B25" s="14" t="s">
        <v>138</v>
      </c>
      <c r="C25" s="17">
        <f>C20+C24</f>
        <v>12</v>
      </c>
    </row>
    <row r="27" spans="1:3" x14ac:dyDescent="0.2">
      <c r="A27" s="1">
        <v>44364</v>
      </c>
      <c r="B27" t="s">
        <v>135</v>
      </c>
      <c r="C27" s="2">
        <v>12</v>
      </c>
    </row>
    <row r="28" spans="1:3" s="14" customFormat="1" x14ac:dyDescent="0.2">
      <c r="A28" s="15"/>
      <c r="C28" s="17"/>
    </row>
    <row r="29" spans="1:3" s="14" customFormat="1" x14ac:dyDescent="0.2">
      <c r="A29" s="15">
        <v>44377</v>
      </c>
      <c r="B29" s="14" t="s">
        <v>7</v>
      </c>
      <c r="C29" s="17">
        <f>C27</f>
        <v>12</v>
      </c>
    </row>
    <row r="30" spans="1:3" s="14" customFormat="1" x14ac:dyDescent="0.2">
      <c r="A30" s="15">
        <v>44377</v>
      </c>
      <c r="B30" s="14" t="s">
        <v>138</v>
      </c>
      <c r="C30" s="17">
        <f>C25+C29</f>
        <v>24</v>
      </c>
    </row>
    <row r="32" spans="1:3" x14ac:dyDescent="0.2">
      <c r="A32" s="1">
        <v>44390</v>
      </c>
      <c r="B32" t="s">
        <v>135</v>
      </c>
      <c r="C32" s="2">
        <v>12</v>
      </c>
    </row>
    <row r="33" spans="1:3" s="14" customFormat="1" x14ac:dyDescent="0.2">
      <c r="A33" s="15"/>
      <c r="C33" s="17"/>
    </row>
    <row r="34" spans="1:3" s="14" customFormat="1" x14ac:dyDescent="0.2">
      <c r="A34" s="15">
        <v>44408</v>
      </c>
      <c r="B34" s="14" t="s">
        <v>7</v>
      </c>
      <c r="C34" s="17">
        <f>C32</f>
        <v>12</v>
      </c>
    </row>
    <row r="35" spans="1:3" s="14" customFormat="1" x14ac:dyDescent="0.2">
      <c r="A35" s="15">
        <v>44408</v>
      </c>
      <c r="B35" s="14" t="s">
        <v>138</v>
      </c>
      <c r="C35" s="17">
        <f>C30+C34</f>
        <v>36</v>
      </c>
    </row>
    <row r="37" spans="1:3" x14ac:dyDescent="0.2">
      <c r="A37" s="1">
        <v>44412</v>
      </c>
      <c r="B37" t="s">
        <v>135</v>
      </c>
      <c r="C37" s="2">
        <v>12</v>
      </c>
    </row>
    <row r="38" spans="1:3" s="14" customFormat="1" x14ac:dyDescent="0.2">
      <c r="A38" s="15"/>
      <c r="C38" s="17"/>
    </row>
    <row r="39" spans="1:3" s="14" customFormat="1" x14ac:dyDescent="0.2">
      <c r="A39" s="15">
        <v>44439</v>
      </c>
      <c r="B39" s="14" t="s">
        <v>7</v>
      </c>
      <c r="C39" s="17">
        <f>C37</f>
        <v>12</v>
      </c>
    </row>
    <row r="40" spans="1:3" s="14" customFormat="1" x14ac:dyDescent="0.2">
      <c r="A40" s="15">
        <v>44439</v>
      </c>
      <c r="B40" s="14" t="s">
        <v>138</v>
      </c>
      <c r="C40" s="17">
        <f>C35+C39</f>
        <v>48</v>
      </c>
    </row>
    <row r="42" spans="1:3" x14ac:dyDescent="0.2">
      <c r="A42" s="1">
        <v>44442</v>
      </c>
      <c r="B42" t="s">
        <v>135</v>
      </c>
      <c r="C42" s="2">
        <v>12</v>
      </c>
    </row>
    <row r="43" spans="1:3" x14ac:dyDescent="0.2">
      <c r="A43" s="1">
        <v>44449</v>
      </c>
      <c r="B43" t="s">
        <v>135</v>
      </c>
      <c r="C43" s="2">
        <v>12</v>
      </c>
    </row>
    <row r="44" spans="1:3" s="14" customFormat="1" x14ac:dyDescent="0.2">
      <c r="A44" s="15"/>
      <c r="C44" s="17"/>
    </row>
    <row r="45" spans="1:3" s="14" customFormat="1" x14ac:dyDescent="0.2">
      <c r="A45" s="15">
        <v>44408</v>
      </c>
      <c r="B45" s="14" t="s">
        <v>7</v>
      </c>
      <c r="C45" s="17">
        <f>C42+C43</f>
        <v>24</v>
      </c>
    </row>
    <row r="46" spans="1:3" s="14" customFormat="1" x14ac:dyDescent="0.2">
      <c r="A46" s="15">
        <v>44408</v>
      </c>
      <c r="B46" s="14" t="s">
        <v>138</v>
      </c>
      <c r="C46" s="17">
        <f>C40+C45</f>
        <v>72</v>
      </c>
    </row>
    <row r="48" spans="1:3" x14ac:dyDescent="0.2">
      <c r="A48" s="1">
        <v>44473</v>
      </c>
      <c r="B48" t="s">
        <v>135</v>
      </c>
      <c r="C48" s="2">
        <v>12</v>
      </c>
    </row>
    <row r="49" spans="1:3" s="14" customFormat="1" x14ac:dyDescent="0.2">
      <c r="A49" s="15"/>
      <c r="C49" s="17"/>
    </row>
    <row r="50" spans="1:3" s="14" customFormat="1" x14ac:dyDescent="0.2">
      <c r="A50" s="15">
        <v>44500</v>
      </c>
      <c r="B50" s="14" t="s">
        <v>7</v>
      </c>
      <c r="C50" s="17">
        <f>C48</f>
        <v>12</v>
      </c>
    </row>
    <row r="51" spans="1:3" s="14" customFormat="1" x14ac:dyDescent="0.2">
      <c r="A51" s="15">
        <v>44500</v>
      </c>
      <c r="B51" s="14" t="s">
        <v>138</v>
      </c>
      <c r="C51" s="17">
        <f>C46+C50</f>
        <v>84</v>
      </c>
    </row>
    <row r="53" spans="1:3" x14ac:dyDescent="0.2">
      <c r="A53" s="1">
        <v>44502</v>
      </c>
      <c r="B53" t="s">
        <v>135</v>
      </c>
      <c r="C53" s="2">
        <v>12</v>
      </c>
    </row>
    <row r="54" spans="1:3" s="14" customFormat="1" x14ac:dyDescent="0.2">
      <c r="A54" s="15"/>
      <c r="C54" s="17"/>
    </row>
    <row r="55" spans="1:3" s="14" customFormat="1" x14ac:dyDescent="0.2">
      <c r="A55" s="15">
        <v>44530</v>
      </c>
      <c r="B55" s="14" t="s">
        <v>7</v>
      </c>
      <c r="C55" s="17">
        <f>C53</f>
        <v>12</v>
      </c>
    </row>
    <row r="56" spans="1:3" s="14" customFormat="1" x14ac:dyDescent="0.2">
      <c r="A56" s="15">
        <v>44530</v>
      </c>
      <c r="B56" s="14" t="s">
        <v>138</v>
      </c>
      <c r="C56" s="17">
        <f>C51+C55</f>
        <v>96</v>
      </c>
    </row>
    <row r="58" spans="1:3" x14ac:dyDescent="0.2">
      <c r="A58" s="1">
        <v>44531</v>
      </c>
      <c r="B58" t="s">
        <v>135</v>
      </c>
      <c r="C58" s="2">
        <v>12</v>
      </c>
    </row>
    <row r="59" spans="1:3" s="14" customFormat="1" x14ac:dyDescent="0.2">
      <c r="A59" s="15"/>
      <c r="C59" s="17"/>
    </row>
    <row r="60" spans="1:3" s="14" customFormat="1" x14ac:dyDescent="0.2">
      <c r="A60" s="15">
        <v>44561</v>
      </c>
      <c r="B60" s="14" t="s">
        <v>7</v>
      </c>
      <c r="C60" s="17">
        <f>C58</f>
        <v>12</v>
      </c>
    </row>
    <row r="61" spans="1:3" s="14" customFormat="1" x14ac:dyDescent="0.2">
      <c r="A61" s="15">
        <v>44561</v>
      </c>
      <c r="B61" s="14" t="s">
        <v>138</v>
      </c>
      <c r="C61" s="17">
        <f>C56+C60</f>
        <v>108</v>
      </c>
    </row>
    <row r="64" spans="1:3" ht="16" customHeight="1" x14ac:dyDescent="0.2"/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topLeftCell="A38" workbookViewId="0">
      <selection activeCell="A3" sqref="A3:B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30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3</v>
      </c>
    </row>
    <row r="3" spans="1:3" x14ac:dyDescent="0.2">
      <c r="A3" s="1">
        <v>44197</v>
      </c>
      <c r="B3" t="s">
        <v>43</v>
      </c>
      <c r="C3" s="2">
        <v>-11.86</v>
      </c>
    </row>
    <row r="4" spans="1:3" x14ac:dyDescent="0.2">
      <c r="A4" s="1">
        <v>44224</v>
      </c>
      <c r="B4" t="s">
        <v>114</v>
      </c>
      <c r="C4" s="2">
        <v>-1.44</v>
      </c>
    </row>
    <row r="5" spans="1:3" s="14" customFormat="1" x14ac:dyDescent="0.2">
      <c r="A5" s="15"/>
      <c r="C5" s="17"/>
    </row>
    <row r="6" spans="1:3" s="14" customFormat="1" x14ac:dyDescent="0.2">
      <c r="A6" s="15">
        <v>44227</v>
      </c>
      <c r="B6" s="14" t="s">
        <v>7</v>
      </c>
      <c r="C6" s="17">
        <f>SUM(C3:C5)</f>
        <v>-13.299999999999999</v>
      </c>
    </row>
    <row r="8" spans="1:3" x14ac:dyDescent="0.2">
      <c r="A8" s="1">
        <v>44238</v>
      </c>
      <c r="B8" t="s">
        <v>133</v>
      </c>
      <c r="C8" s="2">
        <v>44.99</v>
      </c>
    </row>
    <row r="9" spans="1:3" s="14" customFormat="1" x14ac:dyDescent="0.2">
      <c r="A9" s="15"/>
      <c r="C9" s="17"/>
    </row>
    <row r="10" spans="1:3" s="14" customFormat="1" x14ac:dyDescent="0.2">
      <c r="A10" s="15">
        <v>44255</v>
      </c>
      <c r="B10" s="14" t="s">
        <v>136</v>
      </c>
      <c r="C10" s="17">
        <f>SUM(C6:C8)</f>
        <v>31.690000000000005</v>
      </c>
    </row>
    <row r="12" spans="1:3" x14ac:dyDescent="0.2">
      <c r="A12" s="1">
        <v>44263</v>
      </c>
      <c r="B12" t="s">
        <v>135</v>
      </c>
      <c r="C12" s="2">
        <v>52.49</v>
      </c>
    </row>
    <row r="13" spans="1:3" x14ac:dyDescent="0.2">
      <c r="A13" s="1">
        <v>44272</v>
      </c>
      <c r="B13" t="s">
        <v>550</v>
      </c>
      <c r="C13" s="2">
        <v>-1.18</v>
      </c>
    </row>
    <row r="14" spans="1:3" s="14" customFormat="1" x14ac:dyDescent="0.2">
      <c r="A14" s="15"/>
      <c r="C14" s="17"/>
    </row>
    <row r="15" spans="1:3" s="14" customFormat="1" x14ac:dyDescent="0.2">
      <c r="A15" s="15">
        <v>44286</v>
      </c>
      <c r="B15" s="14" t="s">
        <v>7</v>
      </c>
      <c r="C15" s="17">
        <f>SUM(C12:C13)</f>
        <v>51.31</v>
      </c>
    </row>
    <row r="16" spans="1:3" s="14" customFormat="1" x14ac:dyDescent="0.2">
      <c r="A16" s="15">
        <v>44286</v>
      </c>
      <c r="B16" s="14" t="s">
        <v>138</v>
      </c>
      <c r="C16" s="17">
        <f>C10+C15</f>
        <v>83</v>
      </c>
    </row>
    <row r="18" spans="1:3" x14ac:dyDescent="0.2">
      <c r="A18" s="1">
        <v>44311</v>
      </c>
      <c r="B18" t="s">
        <v>909</v>
      </c>
      <c r="C18" s="2">
        <v>-97.47</v>
      </c>
    </row>
    <row r="20" spans="1:3" s="14" customFormat="1" x14ac:dyDescent="0.2">
      <c r="A20" s="15">
        <v>44316</v>
      </c>
      <c r="B20" s="14" t="s">
        <v>7</v>
      </c>
      <c r="C20" s="17">
        <f>SUM(C17:C18)</f>
        <v>-97.47</v>
      </c>
    </row>
    <row r="21" spans="1:3" s="14" customFormat="1" x14ac:dyDescent="0.2">
      <c r="A21" s="15">
        <v>44316</v>
      </c>
      <c r="B21" s="14" t="s">
        <v>138</v>
      </c>
      <c r="C21" s="17">
        <f>C16+C20</f>
        <v>-14.469999999999999</v>
      </c>
    </row>
    <row r="23" spans="1:3" x14ac:dyDescent="0.2">
      <c r="A23" s="1">
        <v>44329</v>
      </c>
      <c r="B23" t="s">
        <v>135</v>
      </c>
      <c r="C23" s="2">
        <v>74.98</v>
      </c>
    </row>
    <row r="25" spans="1:3" s="14" customFormat="1" x14ac:dyDescent="0.2">
      <c r="A25" s="15">
        <v>44347</v>
      </c>
      <c r="B25" s="14" t="s">
        <v>7</v>
      </c>
      <c r="C25" s="17">
        <f>SUM(C22:C23)</f>
        <v>74.98</v>
      </c>
    </row>
    <row r="26" spans="1:3" s="14" customFormat="1" x14ac:dyDescent="0.2">
      <c r="A26" s="15">
        <v>44347</v>
      </c>
      <c r="B26" s="14" t="s">
        <v>138</v>
      </c>
      <c r="C26" s="17">
        <f>C21+C25</f>
        <v>60.510000000000005</v>
      </c>
    </row>
    <row r="28" spans="1:3" x14ac:dyDescent="0.2">
      <c r="A28" s="1">
        <v>44364</v>
      </c>
      <c r="B28" t="s">
        <v>135</v>
      </c>
      <c r="C28" s="2">
        <v>74.98</v>
      </c>
    </row>
    <row r="30" spans="1:3" s="14" customFormat="1" x14ac:dyDescent="0.2">
      <c r="A30" s="15">
        <v>44377</v>
      </c>
      <c r="B30" s="14" t="s">
        <v>7</v>
      </c>
      <c r="C30" s="17">
        <f>SUM(C27:C28)</f>
        <v>74.98</v>
      </c>
    </row>
    <row r="31" spans="1:3" s="14" customFormat="1" x14ac:dyDescent="0.2">
      <c r="A31" s="15">
        <v>44377</v>
      </c>
      <c r="B31" s="14" t="s">
        <v>138</v>
      </c>
      <c r="C31" s="17">
        <f>C26+C30</f>
        <v>135.49</v>
      </c>
    </row>
    <row r="33" spans="1:3" x14ac:dyDescent="0.2">
      <c r="A33" s="1">
        <v>44390</v>
      </c>
      <c r="B33" t="s">
        <v>135</v>
      </c>
      <c r="C33" s="2">
        <v>74.98</v>
      </c>
    </row>
    <row r="35" spans="1:3" s="14" customFormat="1" x14ac:dyDescent="0.2">
      <c r="A35" s="15">
        <v>44408</v>
      </c>
      <c r="B35" s="14" t="s">
        <v>7</v>
      </c>
      <c r="C35" s="17">
        <f>SUM(C32:C33)</f>
        <v>74.98</v>
      </c>
    </row>
    <row r="36" spans="1:3" s="14" customFormat="1" x14ac:dyDescent="0.2">
      <c r="A36" s="15">
        <v>44408</v>
      </c>
      <c r="B36" s="14" t="s">
        <v>138</v>
      </c>
      <c r="C36" s="17">
        <f>C31+C35</f>
        <v>210.47000000000003</v>
      </c>
    </row>
    <row r="38" spans="1:3" x14ac:dyDescent="0.2">
      <c r="A38" s="1">
        <v>44410</v>
      </c>
      <c r="B38" t="s">
        <v>910</v>
      </c>
      <c r="C38" s="2">
        <v>-149.96</v>
      </c>
    </row>
    <row r="39" spans="1:3" x14ac:dyDescent="0.2">
      <c r="A39" s="1">
        <v>44412</v>
      </c>
      <c r="B39" t="s">
        <v>135</v>
      </c>
      <c r="C39" s="2">
        <v>74.98</v>
      </c>
    </row>
    <row r="41" spans="1:3" s="14" customFormat="1" x14ac:dyDescent="0.2">
      <c r="A41" s="15">
        <v>44439</v>
      </c>
      <c r="B41" s="14" t="s">
        <v>7</v>
      </c>
      <c r="C41" s="17">
        <f>SUM(C38:C39)</f>
        <v>-74.98</v>
      </c>
    </row>
    <row r="42" spans="1:3" s="14" customFormat="1" x14ac:dyDescent="0.2">
      <c r="A42" s="15">
        <v>44439</v>
      </c>
      <c r="B42" s="14" t="s">
        <v>138</v>
      </c>
      <c r="C42" s="17">
        <f>C36+C41</f>
        <v>135.49</v>
      </c>
    </row>
    <row r="44" spans="1:3" x14ac:dyDescent="0.2">
      <c r="A44" s="1">
        <v>44442</v>
      </c>
      <c r="B44" t="s">
        <v>135</v>
      </c>
      <c r="C44" s="2">
        <v>74.98</v>
      </c>
    </row>
    <row r="45" spans="1:3" x14ac:dyDescent="0.2">
      <c r="A45" s="1">
        <v>44449</v>
      </c>
      <c r="B45" t="s">
        <v>135</v>
      </c>
      <c r="C45" s="2">
        <v>74.98</v>
      </c>
    </row>
    <row r="47" spans="1:3" s="14" customFormat="1" x14ac:dyDescent="0.2">
      <c r="A47" s="15">
        <v>44469</v>
      </c>
      <c r="B47" s="14" t="s">
        <v>7</v>
      </c>
      <c r="C47" s="17">
        <f>SUM(C44:C45)</f>
        <v>149.96</v>
      </c>
    </row>
    <row r="48" spans="1:3" s="14" customFormat="1" x14ac:dyDescent="0.2">
      <c r="A48" s="15">
        <v>44469</v>
      </c>
      <c r="B48" s="14" t="s">
        <v>138</v>
      </c>
      <c r="C48" s="17">
        <f>C42+C47</f>
        <v>285.45000000000005</v>
      </c>
    </row>
    <row r="50" spans="1:3" x14ac:dyDescent="0.2">
      <c r="A50" s="1">
        <v>44473</v>
      </c>
      <c r="B50" t="s">
        <v>135</v>
      </c>
      <c r="C50" s="2">
        <v>74.98</v>
      </c>
    </row>
    <row r="52" spans="1:3" s="14" customFormat="1" x14ac:dyDescent="0.2">
      <c r="A52" s="15">
        <v>44500</v>
      </c>
      <c r="B52" s="14" t="s">
        <v>7</v>
      </c>
      <c r="C52" s="17">
        <f>SUM(C49:C50)</f>
        <v>74.98</v>
      </c>
    </row>
    <row r="53" spans="1:3" s="14" customFormat="1" x14ac:dyDescent="0.2">
      <c r="A53" s="15">
        <v>44500</v>
      </c>
      <c r="B53" s="14" t="s">
        <v>138</v>
      </c>
      <c r="C53" s="17">
        <f>C48+C52</f>
        <v>360.43000000000006</v>
      </c>
    </row>
    <row r="55" spans="1:3" x14ac:dyDescent="0.2">
      <c r="A55" s="1">
        <v>44502</v>
      </c>
      <c r="B55" t="s">
        <v>911</v>
      </c>
      <c r="C55" s="2">
        <v>-127.47</v>
      </c>
    </row>
    <row r="56" spans="1:3" x14ac:dyDescent="0.2">
      <c r="A56" s="1">
        <v>44502</v>
      </c>
      <c r="B56" t="s">
        <v>135</v>
      </c>
      <c r="C56" s="2">
        <v>74.98</v>
      </c>
    </row>
    <row r="58" spans="1:3" s="14" customFormat="1" x14ac:dyDescent="0.2">
      <c r="A58" s="15" t="s">
        <v>762</v>
      </c>
      <c r="B58" s="14" t="s">
        <v>7</v>
      </c>
      <c r="C58" s="17">
        <f>SUM(C55:C56)</f>
        <v>-52.489999999999995</v>
      </c>
    </row>
    <row r="59" spans="1:3" s="14" customFormat="1" x14ac:dyDescent="0.2">
      <c r="A59" s="15">
        <v>44530</v>
      </c>
      <c r="B59" s="14" t="s">
        <v>138</v>
      </c>
      <c r="C59" s="17">
        <f>C53+C58</f>
        <v>307.94000000000005</v>
      </c>
    </row>
    <row r="61" spans="1:3" x14ac:dyDescent="0.2">
      <c r="A61" s="1">
        <v>44531</v>
      </c>
      <c r="B61" t="s">
        <v>135</v>
      </c>
      <c r="C61" s="2">
        <v>74.98</v>
      </c>
    </row>
    <row r="63" spans="1:3" s="14" customFormat="1" x14ac:dyDescent="0.2">
      <c r="A63" s="15">
        <v>44561</v>
      </c>
      <c r="B63" s="14" t="s">
        <v>7</v>
      </c>
      <c r="C63" s="17">
        <f>SUM(C60:C61)</f>
        <v>74.98</v>
      </c>
    </row>
    <row r="64" spans="1:3" s="14" customFormat="1" x14ac:dyDescent="0.2">
      <c r="A64" s="15">
        <v>44561</v>
      </c>
      <c r="B64" s="14" t="s">
        <v>138</v>
      </c>
      <c r="C64" s="17">
        <f>C59+C63</f>
        <v>382.92000000000007</v>
      </c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31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3</v>
      </c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140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3</v>
      </c>
    </row>
    <row r="3" spans="1:3" x14ac:dyDescent="0.2">
      <c r="A3" s="1">
        <v>44197</v>
      </c>
      <c r="B3" t="s">
        <v>43</v>
      </c>
      <c r="C3" s="2">
        <v>3261.05</v>
      </c>
    </row>
    <row r="4" spans="1:3" x14ac:dyDescent="0.2">
      <c r="A4" s="1">
        <v>44227</v>
      </c>
      <c r="B4" t="s">
        <v>115</v>
      </c>
      <c r="C4" s="2">
        <v>1120.2</v>
      </c>
    </row>
    <row r="6" spans="1:3" s="14" customFormat="1" x14ac:dyDescent="0.2">
      <c r="A6" s="15">
        <v>44227</v>
      </c>
      <c r="B6" s="14" t="s">
        <v>33</v>
      </c>
      <c r="C6" s="17">
        <f>SUM(C3:C4)</f>
        <v>4381.25</v>
      </c>
    </row>
    <row r="8" spans="1:3" x14ac:dyDescent="0.2">
      <c r="A8" s="1">
        <v>44255</v>
      </c>
      <c r="B8" t="s">
        <v>139</v>
      </c>
      <c r="C8" s="2">
        <v>-1977.2</v>
      </c>
    </row>
    <row r="10" spans="1:3" s="14" customFormat="1" x14ac:dyDescent="0.2">
      <c r="A10" s="15">
        <v>44255</v>
      </c>
      <c r="B10" s="14" t="s">
        <v>33</v>
      </c>
      <c r="C10" s="17">
        <f>C8</f>
        <v>-1977.2</v>
      </c>
    </row>
    <row r="11" spans="1:3" s="14" customFormat="1" x14ac:dyDescent="0.2">
      <c r="A11" s="15">
        <v>44255</v>
      </c>
      <c r="B11" s="14" t="s">
        <v>136</v>
      </c>
      <c r="C11" s="17">
        <f>C6+C10</f>
        <v>2404.0500000000002</v>
      </c>
    </row>
    <row r="13" spans="1:3" x14ac:dyDescent="0.2">
      <c r="A13" s="1">
        <v>44286</v>
      </c>
      <c r="B13" t="s">
        <v>139</v>
      </c>
      <c r="C13" s="2">
        <v>-749.97</v>
      </c>
    </row>
    <row r="15" spans="1:3" s="14" customFormat="1" x14ac:dyDescent="0.2">
      <c r="A15" s="15">
        <v>44286</v>
      </c>
      <c r="B15" s="14" t="s">
        <v>33</v>
      </c>
      <c r="C15" s="17">
        <f>C13</f>
        <v>-749.97</v>
      </c>
    </row>
    <row r="16" spans="1:3" s="14" customFormat="1" x14ac:dyDescent="0.2">
      <c r="A16" s="15">
        <v>44286</v>
      </c>
      <c r="B16" s="14" t="s">
        <v>136</v>
      </c>
      <c r="C16" s="17">
        <f>C11+C15</f>
        <v>1654.0800000000002</v>
      </c>
    </row>
    <row r="18" spans="1:3" x14ac:dyDescent="0.2">
      <c r="A18" s="1">
        <v>44316</v>
      </c>
      <c r="B18" t="s">
        <v>115</v>
      </c>
      <c r="C18" s="2">
        <v>257.14</v>
      </c>
    </row>
    <row r="20" spans="1:3" s="14" customFormat="1" x14ac:dyDescent="0.2">
      <c r="A20" s="15">
        <v>44316</v>
      </c>
      <c r="B20" s="14" t="s">
        <v>33</v>
      </c>
      <c r="C20" s="17">
        <f>C18</f>
        <v>257.14</v>
      </c>
    </row>
    <row r="21" spans="1:3" s="14" customFormat="1" x14ac:dyDescent="0.2">
      <c r="A21" s="15">
        <v>44316</v>
      </c>
      <c r="B21" s="14" t="s">
        <v>136</v>
      </c>
      <c r="C21" s="17">
        <f>C16+C20</f>
        <v>1911.2200000000003</v>
      </c>
    </row>
    <row r="23" spans="1:3" x14ac:dyDescent="0.2">
      <c r="A23" s="1">
        <v>44347</v>
      </c>
      <c r="B23" t="s">
        <v>115</v>
      </c>
      <c r="C23" s="2">
        <v>5056.96</v>
      </c>
    </row>
    <row r="25" spans="1:3" s="14" customFormat="1" x14ac:dyDescent="0.2">
      <c r="A25" s="15">
        <v>44347</v>
      </c>
      <c r="B25" s="14" t="s">
        <v>33</v>
      </c>
      <c r="C25" s="17">
        <f>C23</f>
        <v>5056.96</v>
      </c>
    </row>
    <row r="26" spans="1:3" s="14" customFormat="1" x14ac:dyDescent="0.2">
      <c r="A26" s="15" t="s">
        <v>637</v>
      </c>
      <c r="B26" s="14" t="s">
        <v>136</v>
      </c>
      <c r="C26" s="17">
        <f>C21+C25</f>
        <v>6968.18</v>
      </c>
    </row>
    <row r="28" spans="1:3" x14ac:dyDescent="0.2">
      <c r="A28" s="1">
        <v>44377</v>
      </c>
      <c r="B28" t="s">
        <v>115</v>
      </c>
      <c r="C28" s="2">
        <v>496.8</v>
      </c>
    </row>
    <row r="30" spans="1:3" s="14" customFormat="1" x14ac:dyDescent="0.2">
      <c r="A30" s="15">
        <v>44377</v>
      </c>
      <c r="B30" s="14" t="s">
        <v>33</v>
      </c>
      <c r="C30" s="17">
        <f>C28</f>
        <v>496.8</v>
      </c>
    </row>
    <row r="31" spans="1:3" s="14" customFormat="1" x14ac:dyDescent="0.2">
      <c r="A31" s="15">
        <v>44377</v>
      </c>
      <c r="B31" s="14" t="s">
        <v>136</v>
      </c>
      <c r="C31" s="17">
        <f>C26+C30</f>
        <v>7464.9800000000005</v>
      </c>
    </row>
    <row r="33" spans="1:3" x14ac:dyDescent="0.2">
      <c r="A33" s="1">
        <v>44408</v>
      </c>
      <c r="B33" t="s">
        <v>139</v>
      </c>
      <c r="C33" s="2">
        <v>-615.45000000000005</v>
      </c>
    </row>
    <row r="35" spans="1:3" s="14" customFormat="1" x14ac:dyDescent="0.2">
      <c r="A35" s="15">
        <v>44408</v>
      </c>
      <c r="B35" s="14" t="s">
        <v>33</v>
      </c>
      <c r="C35" s="17">
        <f>C33</f>
        <v>-615.45000000000005</v>
      </c>
    </row>
    <row r="36" spans="1:3" s="14" customFormat="1" x14ac:dyDescent="0.2">
      <c r="A36" s="15">
        <v>44408</v>
      </c>
      <c r="B36" s="14" t="s">
        <v>136</v>
      </c>
      <c r="C36" s="17">
        <f>C31+C35</f>
        <v>6849.5300000000007</v>
      </c>
    </row>
    <row r="38" spans="1:3" x14ac:dyDescent="0.2">
      <c r="A38" s="1">
        <v>44439</v>
      </c>
      <c r="B38" t="s">
        <v>115</v>
      </c>
      <c r="C38" s="2">
        <v>504.88</v>
      </c>
    </row>
    <row r="40" spans="1:3" s="14" customFormat="1" x14ac:dyDescent="0.2">
      <c r="A40" s="15">
        <v>44439</v>
      </c>
      <c r="B40" s="14" t="s">
        <v>33</v>
      </c>
      <c r="C40" s="17">
        <f>C38</f>
        <v>504.88</v>
      </c>
    </row>
    <row r="41" spans="1:3" s="14" customFormat="1" x14ac:dyDescent="0.2">
      <c r="A41" s="15">
        <v>44439</v>
      </c>
      <c r="B41" s="14" t="s">
        <v>136</v>
      </c>
      <c r="C41" s="17">
        <f>C36+C40</f>
        <v>7354.4100000000008</v>
      </c>
    </row>
    <row r="43" spans="1:3" x14ac:dyDescent="0.2">
      <c r="A43" s="1">
        <v>44469</v>
      </c>
      <c r="B43" t="s">
        <v>139</v>
      </c>
      <c r="C43" s="2">
        <v>-1050.4000000000001</v>
      </c>
    </row>
    <row r="45" spans="1:3" s="14" customFormat="1" x14ac:dyDescent="0.2">
      <c r="A45" s="15">
        <v>44469</v>
      </c>
      <c r="B45" s="14" t="s">
        <v>33</v>
      </c>
      <c r="C45" s="17">
        <f>C43</f>
        <v>-1050.4000000000001</v>
      </c>
    </row>
    <row r="46" spans="1:3" s="14" customFormat="1" x14ac:dyDescent="0.2">
      <c r="A46" s="15">
        <v>44469</v>
      </c>
      <c r="B46" s="14" t="s">
        <v>136</v>
      </c>
      <c r="C46" s="17">
        <f>C41+C45</f>
        <v>6304.01</v>
      </c>
    </row>
    <row r="48" spans="1:3" x14ac:dyDescent="0.2">
      <c r="A48" s="1">
        <v>44500</v>
      </c>
      <c r="B48" t="s">
        <v>115</v>
      </c>
      <c r="C48" s="2">
        <v>1404.78</v>
      </c>
    </row>
    <row r="50" spans="1:3" s="14" customFormat="1" x14ac:dyDescent="0.2">
      <c r="A50" s="15">
        <v>44500</v>
      </c>
      <c r="B50" s="14" t="s">
        <v>33</v>
      </c>
      <c r="C50" s="17">
        <f>C48</f>
        <v>1404.78</v>
      </c>
    </row>
    <row r="51" spans="1:3" s="14" customFormat="1" x14ac:dyDescent="0.2">
      <c r="A51" s="15">
        <v>44500</v>
      </c>
      <c r="B51" s="14" t="s">
        <v>136</v>
      </c>
      <c r="C51" s="17">
        <f>C46+C50</f>
        <v>7708.79</v>
      </c>
    </row>
    <row r="53" spans="1:3" x14ac:dyDescent="0.2">
      <c r="A53" s="1">
        <v>44530</v>
      </c>
      <c r="B53" t="s">
        <v>139</v>
      </c>
      <c r="C53" s="2">
        <v>-726.71</v>
      </c>
    </row>
    <row r="55" spans="1:3" s="14" customFormat="1" x14ac:dyDescent="0.2">
      <c r="A55" s="15">
        <v>44530</v>
      </c>
      <c r="B55" s="14" t="s">
        <v>33</v>
      </c>
      <c r="C55" s="17">
        <f>C53</f>
        <v>-726.71</v>
      </c>
    </row>
    <row r="56" spans="1:3" s="14" customFormat="1" x14ac:dyDescent="0.2">
      <c r="A56" s="15">
        <v>44530</v>
      </c>
      <c r="B56" s="14" t="s">
        <v>136</v>
      </c>
      <c r="C56" s="17">
        <f>C51+C55</f>
        <v>6982.08</v>
      </c>
    </row>
    <row r="58" spans="1:3" x14ac:dyDescent="0.2">
      <c r="A58" s="1">
        <v>44561</v>
      </c>
      <c r="B58" t="s">
        <v>115</v>
      </c>
      <c r="C58" s="2">
        <v>4750.3500000000004</v>
      </c>
    </row>
    <row r="60" spans="1:3" s="14" customFormat="1" x14ac:dyDescent="0.2">
      <c r="A60" s="15">
        <v>44561</v>
      </c>
      <c r="B60" s="14" t="s">
        <v>33</v>
      </c>
      <c r="C60" s="17">
        <f>C58</f>
        <v>4750.3500000000004</v>
      </c>
    </row>
    <row r="61" spans="1:3" s="14" customFormat="1" x14ac:dyDescent="0.2">
      <c r="A61" s="15">
        <v>44561</v>
      </c>
      <c r="B61" s="14" t="s">
        <v>136</v>
      </c>
      <c r="C61" s="17">
        <f>C56+C60</f>
        <v>11732.43</v>
      </c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9" customWidth="1"/>
  </cols>
  <sheetData>
    <row r="1" spans="1:3" ht="19" x14ac:dyDescent="0.25">
      <c r="A1" s="40" t="s">
        <v>32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28" t="s">
        <v>3</v>
      </c>
    </row>
    <row r="3" spans="1:3" x14ac:dyDescent="0.2">
      <c r="A3" s="1">
        <v>44197</v>
      </c>
      <c r="B3" t="s">
        <v>44</v>
      </c>
      <c r="C3" s="29">
        <v>-459.05</v>
      </c>
    </row>
    <row r="5" spans="1:3" x14ac:dyDescent="0.2">
      <c r="A5" s="1">
        <v>44459</v>
      </c>
      <c r="B5" t="s">
        <v>703</v>
      </c>
      <c r="C5" s="29">
        <v>-53.67</v>
      </c>
    </row>
    <row r="6" spans="1:3" x14ac:dyDescent="0.2">
      <c r="A6" s="1">
        <v>44459</v>
      </c>
      <c r="B6" t="s">
        <v>704</v>
      </c>
      <c r="C6" s="29">
        <v>-55.73</v>
      </c>
    </row>
    <row r="7" spans="1:3" x14ac:dyDescent="0.2">
      <c r="A7" s="1">
        <v>44459</v>
      </c>
      <c r="B7" t="s">
        <v>705</v>
      </c>
      <c r="C7" s="29">
        <v>-60.99</v>
      </c>
    </row>
    <row r="8" spans="1:3" x14ac:dyDescent="0.2">
      <c r="B8" t="s">
        <v>490</v>
      </c>
    </row>
    <row r="9" spans="1:3" x14ac:dyDescent="0.2">
      <c r="A9" s="1">
        <v>44463</v>
      </c>
      <c r="B9" t="s">
        <v>354</v>
      </c>
      <c r="C9" s="29">
        <v>-151.19999999999999</v>
      </c>
    </row>
    <row r="11" spans="1:3" s="14" customFormat="1" x14ac:dyDescent="0.2">
      <c r="A11" s="15">
        <v>44469</v>
      </c>
      <c r="B11" s="14" t="s">
        <v>7</v>
      </c>
      <c r="C11" s="30">
        <f>SUM(C5:C9)</f>
        <v>-321.59000000000003</v>
      </c>
    </row>
    <row r="12" spans="1:3" s="14" customFormat="1" x14ac:dyDescent="0.2">
      <c r="A12" s="15">
        <v>44469</v>
      </c>
      <c r="B12" s="14" t="s">
        <v>138</v>
      </c>
      <c r="C12" s="30">
        <f>C3+C11</f>
        <v>-780.6400000000001</v>
      </c>
    </row>
    <row r="13" spans="1:3" s="14" customFormat="1" x14ac:dyDescent="0.2">
      <c r="A13" s="15"/>
      <c r="C13" s="30"/>
    </row>
    <row r="14" spans="1:3" x14ac:dyDescent="0.2">
      <c r="A14" s="1">
        <v>44497</v>
      </c>
      <c r="B14" t="s">
        <v>731</v>
      </c>
      <c r="C14" s="29">
        <v>151.19999999999999</v>
      </c>
    </row>
    <row r="16" spans="1:3" s="14" customFormat="1" x14ac:dyDescent="0.2">
      <c r="A16" s="15">
        <v>44500</v>
      </c>
      <c r="B16" s="14" t="s">
        <v>7</v>
      </c>
      <c r="C16" s="30">
        <f>C14</f>
        <v>151.19999999999999</v>
      </c>
    </row>
    <row r="17" spans="1:3" s="14" customFormat="1" x14ac:dyDescent="0.2">
      <c r="A17" s="15">
        <v>44500</v>
      </c>
      <c r="B17" s="14" t="s">
        <v>138</v>
      </c>
      <c r="C17" s="30">
        <f>C12+C16</f>
        <v>-629.44000000000005</v>
      </c>
    </row>
    <row r="18" spans="1:3" s="14" customFormat="1" x14ac:dyDescent="0.2">
      <c r="A18" s="15"/>
      <c r="C18" s="30"/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1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37.6640625" bestFit="1" customWidth="1"/>
    <col min="3" max="7" width="18" style="13" customWidth="1"/>
    <col min="9" max="9" width="10.83203125" style="24"/>
  </cols>
  <sheetData>
    <row r="1" spans="1:9" ht="19" x14ac:dyDescent="0.25">
      <c r="A1" s="40" t="s">
        <v>17</v>
      </c>
      <c r="B1" s="40"/>
      <c r="C1" s="40"/>
      <c r="D1" s="40"/>
      <c r="E1" s="40"/>
      <c r="F1" s="40"/>
      <c r="G1" s="23"/>
    </row>
    <row r="2" spans="1:9" s="10" customFormat="1" ht="19" x14ac:dyDescent="0.25">
      <c r="A2" s="10" t="s">
        <v>1</v>
      </c>
      <c r="B2" s="10" t="s">
        <v>11</v>
      </c>
      <c r="C2" s="11" t="s">
        <v>13</v>
      </c>
      <c r="D2" s="11" t="s">
        <v>14</v>
      </c>
      <c r="E2" s="11" t="s">
        <v>15</v>
      </c>
      <c r="F2" s="11" t="s">
        <v>16</v>
      </c>
      <c r="G2" s="12" t="s">
        <v>12</v>
      </c>
      <c r="I2" s="25"/>
    </row>
    <row r="3" spans="1:9" x14ac:dyDescent="0.2">
      <c r="A3" s="1">
        <v>44197</v>
      </c>
      <c r="B3" t="s">
        <v>43</v>
      </c>
      <c r="C3" s="13">
        <v>278.52999999999997</v>
      </c>
      <c r="D3" s="13">
        <v>841.25</v>
      </c>
      <c r="E3" s="13">
        <v>455</v>
      </c>
      <c r="F3" s="13">
        <v>1737.84</v>
      </c>
      <c r="G3" s="13">
        <f>SUM(C3:F3)</f>
        <v>3312.62</v>
      </c>
    </row>
    <row r="4" spans="1:9" x14ac:dyDescent="0.2">
      <c r="A4" s="1">
        <v>44199</v>
      </c>
      <c r="B4" t="s">
        <v>523</v>
      </c>
      <c r="C4" s="13">
        <v>-1109.18</v>
      </c>
    </row>
    <row r="5" spans="1:9" x14ac:dyDescent="0.2">
      <c r="A5" s="1">
        <v>44200</v>
      </c>
      <c r="B5" t="s">
        <v>524</v>
      </c>
      <c r="F5" s="13">
        <v>100</v>
      </c>
    </row>
    <row r="6" spans="1:9" x14ac:dyDescent="0.2">
      <c r="A6" s="1">
        <v>44200</v>
      </c>
      <c r="B6" t="s">
        <v>525</v>
      </c>
      <c r="F6" s="13">
        <v>220</v>
      </c>
    </row>
    <row r="7" spans="1:9" x14ac:dyDescent="0.2">
      <c r="A7" s="1">
        <v>44200</v>
      </c>
      <c r="B7" t="s">
        <v>51</v>
      </c>
      <c r="C7" s="13">
        <v>1200</v>
      </c>
      <c r="F7" s="13">
        <v>-1200</v>
      </c>
    </row>
    <row r="8" spans="1:9" x14ac:dyDescent="0.2">
      <c r="A8" s="1">
        <v>44200</v>
      </c>
      <c r="B8" t="s">
        <v>55</v>
      </c>
      <c r="F8" s="13">
        <v>-5</v>
      </c>
    </row>
    <row r="9" spans="1:9" x14ac:dyDescent="0.2">
      <c r="A9" s="1">
        <v>44200</v>
      </c>
      <c r="B9" t="s">
        <v>91</v>
      </c>
      <c r="C9" s="13">
        <v>600</v>
      </c>
    </row>
    <row r="10" spans="1:9" x14ac:dyDescent="0.2">
      <c r="A10" s="1">
        <v>44200</v>
      </c>
      <c r="B10" t="s">
        <v>100</v>
      </c>
      <c r="C10" s="13">
        <v>-74.180000000000007</v>
      </c>
    </row>
    <row r="11" spans="1:9" x14ac:dyDescent="0.2">
      <c r="A11" s="1">
        <v>44200</v>
      </c>
      <c r="B11" t="s">
        <v>101</v>
      </c>
      <c r="C11" s="13">
        <v>-112.99</v>
      </c>
    </row>
    <row r="12" spans="1:9" x14ac:dyDescent="0.2">
      <c r="A12" s="1">
        <v>44201</v>
      </c>
      <c r="B12" t="s">
        <v>499</v>
      </c>
      <c r="C12" s="13">
        <v>-69.61</v>
      </c>
    </row>
    <row r="13" spans="1:9" x14ac:dyDescent="0.2">
      <c r="A13" s="1">
        <v>44202</v>
      </c>
      <c r="B13" t="s">
        <v>500</v>
      </c>
      <c r="C13" s="13">
        <v>-246.24</v>
      </c>
    </row>
    <row r="14" spans="1:9" x14ac:dyDescent="0.2">
      <c r="A14" s="1">
        <v>44202</v>
      </c>
      <c r="B14" t="s">
        <v>501</v>
      </c>
      <c r="C14" s="13">
        <v>-29.59</v>
      </c>
    </row>
    <row r="15" spans="1:9" x14ac:dyDescent="0.2">
      <c r="A15" s="1">
        <v>44202</v>
      </c>
      <c r="B15" t="s">
        <v>102</v>
      </c>
      <c r="F15" s="13">
        <v>50</v>
      </c>
    </row>
    <row r="16" spans="1:9" x14ac:dyDescent="0.2">
      <c r="A16" s="1">
        <v>44203</v>
      </c>
      <c r="B16" t="s">
        <v>502</v>
      </c>
      <c r="C16" s="13">
        <v>36.75</v>
      </c>
    </row>
    <row r="17" spans="1:6" x14ac:dyDescent="0.2">
      <c r="A17" s="1">
        <v>44203</v>
      </c>
      <c r="B17" t="s">
        <v>103</v>
      </c>
      <c r="F17" s="13">
        <v>-31.56</v>
      </c>
    </row>
    <row r="18" spans="1:6" x14ac:dyDescent="0.2">
      <c r="A18" s="1">
        <v>44203</v>
      </c>
      <c r="B18" t="s">
        <v>503</v>
      </c>
      <c r="C18" s="13">
        <v>-55.35</v>
      </c>
    </row>
    <row r="19" spans="1:6" x14ac:dyDescent="0.2">
      <c r="A19" s="1">
        <v>44203</v>
      </c>
      <c r="B19" t="s">
        <v>504</v>
      </c>
      <c r="C19" s="13">
        <v>-94.25</v>
      </c>
    </row>
    <row r="20" spans="1:6" x14ac:dyDescent="0.2">
      <c r="A20" s="1">
        <v>44203</v>
      </c>
      <c r="B20" t="s">
        <v>505</v>
      </c>
      <c r="C20" s="13">
        <v>-12.34</v>
      </c>
    </row>
    <row r="21" spans="1:6" x14ac:dyDescent="0.2">
      <c r="A21" s="1">
        <v>44204</v>
      </c>
      <c r="B21" t="s">
        <v>526</v>
      </c>
      <c r="F21" s="13">
        <v>50</v>
      </c>
    </row>
    <row r="22" spans="1:6" x14ac:dyDescent="0.2">
      <c r="A22" s="1">
        <v>44204</v>
      </c>
      <c r="B22" t="s">
        <v>104</v>
      </c>
      <c r="F22" s="13">
        <v>100</v>
      </c>
    </row>
    <row r="23" spans="1:6" x14ac:dyDescent="0.2">
      <c r="A23" s="1">
        <v>44208</v>
      </c>
      <c r="B23" t="s">
        <v>51</v>
      </c>
      <c r="C23" s="13">
        <v>500</v>
      </c>
      <c r="F23" s="13">
        <v>-500</v>
      </c>
    </row>
    <row r="24" spans="1:6" x14ac:dyDescent="0.2">
      <c r="A24" s="1">
        <v>44208</v>
      </c>
      <c r="B24" t="s">
        <v>506</v>
      </c>
      <c r="C24" s="13">
        <v>-9.31</v>
      </c>
    </row>
    <row r="25" spans="1:6" x14ac:dyDescent="0.2">
      <c r="A25" s="1">
        <v>44209</v>
      </c>
      <c r="B25" t="s">
        <v>527</v>
      </c>
      <c r="C25" s="13">
        <v>-35.57</v>
      </c>
    </row>
    <row r="26" spans="1:6" x14ac:dyDescent="0.2">
      <c r="A26" s="1">
        <v>44209</v>
      </c>
      <c r="B26" t="s">
        <v>132</v>
      </c>
      <c r="F26" s="13">
        <v>250</v>
      </c>
    </row>
    <row r="27" spans="1:6" x14ac:dyDescent="0.2">
      <c r="B27" t="s">
        <v>537</v>
      </c>
      <c r="F27" s="13">
        <v>500</v>
      </c>
    </row>
    <row r="28" spans="1:6" x14ac:dyDescent="0.2">
      <c r="A28" s="1">
        <v>44209</v>
      </c>
      <c r="B28" t="s">
        <v>528</v>
      </c>
      <c r="C28" s="13">
        <v>-200</v>
      </c>
    </row>
    <row r="29" spans="1:6" x14ac:dyDescent="0.2">
      <c r="A29" s="1">
        <v>44210</v>
      </c>
      <c r="B29" t="s">
        <v>529</v>
      </c>
      <c r="F29" s="13">
        <v>-56</v>
      </c>
    </row>
    <row r="30" spans="1:6" x14ac:dyDescent="0.2">
      <c r="A30" s="1">
        <v>44210</v>
      </c>
      <c r="B30" t="s">
        <v>507</v>
      </c>
      <c r="C30" s="13">
        <v>-22.89</v>
      </c>
    </row>
    <row r="31" spans="1:6" x14ac:dyDescent="0.2">
      <c r="A31" s="1" t="s">
        <v>105</v>
      </c>
      <c r="B31" t="s">
        <v>55</v>
      </c>
      <c r="E31" s="13">
        <v>-12.5</v>
      </c>
    </row>
    <row r="32" spans="1:6" x14ac:dyDescent="0.2">
      <c r="A32" s="1" t="s">
        <v>105</v>
      </c>
      <c r="B32" t="s">
        <v>530</v>
      </c>
      <c r="F32" s="13">
        <v>20</v>
      </c>
    </row>
    <row r="33" spans="1:9" x14ac:dyDescent="0.2">
      <c r="A33" s="1" t="s">
        <v>105</v>
      </c>
      <c r="B33" t="s">
        <v>531</v>
      </c>
      <c r="F33" s="13">
        <v>100</v>
      </c>
    </row>
    <row r="34" spans="1:9" x14ac:dyDescent="0.2">
      <c r="A34" s="1" t="s">
        <v>105</v>
      </c>
      <c r="B34" t="s">
        <v>532</v>
      </c>
      <c r="F34" s="13">
        <v>500</v>
      </c>
    </row>
    <row r="35" spans="1:9" x14ac:dyDescent="0.2">
      <c r="A35" s="1">
        <v>44223</v>
      </c>
      <c r="B35" t="s">
        <v>106</v>
      </c>
      <c r="F35" s="13">
        <v>75</v>
      </c>
    </row>
    <row r="36" spans="1:9" x14ac:dyDescent="0.2">
      <c r="A36" s="1">
        <v>44223</v>
      </c>
      <c r="B36" t="s">
        <v>533</v>
      </c>
      <c r="F36" s="13">
        <v>220</v>
      </c>
    </row>
    <row r="37" spans="1:9" x14ac:dyDescent="0.2">
      <c r="A37" s="1">
        <v>44224</v>
      </c>
      <c r="B37" t="s">
        <v>107</v>
      </c>
      <c r="F37" s="13">
        <v>50</v>
      </c>
    </row>
    <row r="38" spans="1:9" x14ac:dyDescent="0.2">
      <c r="A38" s="1">
        <v>44224</v>
      </c>
      <c r="B38" t="s">
        <v>51</v>
      </c>
      <c r="D38" s="13">
        <v>-591.25</v>
      </c>
      <c r="E38" s="13">
        <v>591.25</v>
      </c>
    </row>
    <row r="39" spans="1:9" x14ac:dyDescent="0.2">
      <c r="A39" s="1">
        <v>44224</v>
      </c>
      <c r="B39" t="s">
        <v>562</v>
      </c>
      <c r="E39" s="13">
        <v>-42</v>
      </c>
    </row>
    <row r="40" spans="1:9" x14ac:dyDescent="0.2">
      <c r="A40" s="1">
        <v>44224</v>
      </c>
      <c r="B40" t="s">
        <v>558</v>
      </c>
      <c r="E40" s="13">
        <v>-367.2</v>
      </c>
    </row>
    <row r="41" spans="1:9" x14ac:dyDescent="0.2">
      <c r="A41" s="1">
        <v>44224</v>
      </c>
      <c r="B41" t="s">
        <v>560</v>
      </c>
      <c r="E41" s="13">
        <v>-1.44</v>
      </c>
    </row>
    <row r="42" spans="1:9" x14ac:dyDescent="0.2">
      <c r="A42" s="1">
        <v>44225</v>
      </c>
      <c r="B42" t="s">
        <v>559</v>
      </c>
      <c r="E42" s="13">
        <v>-39.6</v>
      </c>
    </row>
    <row r="43" spans="1:9" x14ac:dyDescent="0.2">
      <c r="A43" s="1">
        <v>44225</v>
      </c>
      <c r="B43" t="s">
        <v>534</v>
      </c>
      <c r="F43" s="13">
        <v>25</v>
      </c>
    </row>
    <row r="44" spans="1:9" x14ac:dyDescent="0.2">
      <c r="A44" s="1">
        <v>44225</v>
      </c>
      <c r="B44" t="s">
        <v>108</v>
      </c>
      <c r="F44" s="13">
        <v>100</v>
      </c>
    </row>
    <row r="45" spans="1:9" x14ac:dyDescent="0.2">
      <c r="A45" s="1">
        <v>44225</v>
      </c>
      <c r="B45" t="s">
        <v>109</v>
      </c>
      <c r="F45" s="13">
        <v>100</v>
      </c>
    </row>
    <row r="46" spans="1:9" x14ac:dyDescent="0.2">
      <c r="A46" s="1">
        <v>44225</v>
      </c>
      <c r="B46" t="s">
        <v>535</v>
      </c>
      <c r="F46" s="13">
        <v>200</v>
      </c>
    </row>
    <row r="47" spans="1:9" x14ac:dyDescent="0.2">
      <c r="A47" s="1">
        <v>44225</v>
      </c>
      <c r="B47" t="s">
        <v>74</v>
      </c>
      <c r="D47" s="13">
        <v>0.01</v>
      </c>
    </row>
    <row r="48" spans="1:9" s="14" customFormat="1" x14ac:dyDescent="0.2">
      <c r="A48" s="15">
        <v>44227</v>
      </c>
      <c r="C48" s="16">
        <f>SUM(C3:C47)</f>
        <v>543.77999999999986</v>
      </c>
      <c r="D48" s="16">
        <f>SUM(D3:D47)</f>
        <v>250.01</v>
      </c>
      <c r="E48" s="16">
        <f>SUM(E3:E47)</f>
        <v>583.50999999999988</v>
      </c>
      <c r="F48" s="16">
        <f>SUM(F3:F47)</f>
        <v>2605.2800000000002</v>
      </c>
      <c r="G48" s="16">
        <f>SUM(C48:F48)</f>
        <v>3982.58</v>
      </c>
      <c r="I48" s="26"/>
    </row>
    <row r="49" spans="1:9" x14ac:dyDescent="0.2">
      <c r="A49" s="1" t="s">
        <v>432</v>
      </c>
      <c r="B49" t="s">
        <v>508</v>
      </c>
      <c r="C49" s="13">
        <v>35.57</v>
      </c>
      <c r="D49" s="13">
        <v>0</v>
      </c>
      <c r="E49" s="13">
        <v>0</v>
      </c>
      <c r="F49" s="13">
        <v>0</v>
      </c>
    </row>
    <row r="50" spans="1:9" s="14" customFormat="1" x14ac:dyDescent="0.2">
      <c r="A50" s="15"/>
      <c r="B50" s="14" t="s">
        <v>509</v>
      </c>
      <c r="C50" s="16">
        <f>SUM(C48:C49)</f>
        <v>579.34999999999991</v>
      </c>
      <c r="D50" s="16">
        <f>SUM(D48:D49)</f>
        <v>250.01</v>
      </c>
      <c r="E50" s="16">
        <f>SUM(E48:E49)</f>
        <v>583.50999999999988</v>
      </c>
      <c r="F50" s="16">
        <f>SUM(F48:F49)</f>
        <v>2605.2800000000002</v>
      </c>
      <c r="G50" s="16">
        <f>SUM(C50:F50)</f>
        <v>4018.15</v>
      </c>
      <c r="I50" s="26"/>
    </row>
    <row r="51" spans="1:9" s="14" customFormat="1" x14ac:dyDescent="0.2">
      <c r="A51" s="15"/>
      <c r="C51" s="16"/>
      <c r="D51" s="16"/>
      <c r="E51" s="16"/>
      <c r="F51" s="16"/>
      <c r="G51" s="16"/>
      <c r="I51" s="26"/>
    </row>
    <row r="53" spans="1:9" x14ac:dyDescent="0.2">
      <c r="A53" s="1">
        <v>44228</v>
      </c>
      <c r="B53" t="s">
        <v>522</v>
      </c>
      <c r="F53" s="13">
        <v>100</v>
      </c>
    </row>
    <row r="54" spans="1:9" x14ac:dyDescent="0.2">
      <c r="A54" s="1">
        <v>44228</v>
      </c>
      <c r="B54" t="s">
        <v>55</v>
      </c>
      <c r="F54" s="13">
        <v>-5</v>
      </c>
    </row>
    <row r="55" spans="1:9" x14ac:dyDescent="0.2">
      <c r="A55" s="1">
        <v>44228</v>
      </c>
      <c r="B55" t="s">
        <v>561</v>
      </c>
      <c r="E55" s="13">
        <v>-73.680000000000007</v>
      </c>
    </row>
    <row r="56" spans="1:9" x14ac:dyDescent="0.2">
      <c r="A56" s="1">
        <v>44229</v>
      </c>
      <c r="B56" t="s">
        <v>51</v>
      </c>
      <c r="C56" s="13">
        <v>1300</v>
      </c>
      <c r="F56" s="13">
        <v>-1300</v>
      </c>
    </row>
    <row r="57" spans="1:9" x14ac:dyDescent="0.2">
      <c r="A57" s="1">
        <v>44229</v>
      </c>
      <c r="B57" t="s">
        <v>521</v>
      </c>
      <c r="C57" s="13">
        <v>-331.52</v>
      </c>
    </row>
    <row r="58" spans="1:9" x14ac:dyDescent="0.2">
      <c r="A58" s="1">
        <v>44228</v>
      </c>
      <c r="B58" t="s">
        <v>520</v>
      </c>
      <c r="C58" s="13">
        <v>-1328.2</v>
      </c>
    </row>
    <row r="59" spans="1:9" x14ac:dyDescent="0.2">
      <c r="A59" s="1">
        <v>44230</v>
      </c>
      <c r="B59" t="s">
        <v>102</v>
      </c>
      <c r="F59" s="13">
        <v>50</v>
      </c>
    </row>
    <row r="60" spans="1:9" x14ac:dyDescent="0.2">
      <c r="A60" s="1">
        <v>44232</v>
      </c>
      <c r="B60" t="s">
        <v>60</v>
      </c>
      <c r="F60" s="13">
        <v>-30.13</v>
      </c>
    </row>
    <row r="61" spans="1:9" x14ac:dyDescent="0.2">
      <c r="A61" s="1">
        <v>44236</v>
      </c>
      <c r="B61" t="s">
        <v>104</v>
      </c>
      <c r="F61" s="13">
        <v>100</v>
      </c>
    </row>
    <row r="62" spans="1:9" x14ac:dyDescent="0.2">
      <c r="A62" s="1">
        <v>44236</v>
      </c>
      <c r="B62" t="s">
        <v>51</v>
      </c>
      <c r="E62" s="13">
        <v>1000</v>
      </c>
      <c r="F62" s="13">
        <v>-1000</v>
      </c>
    </row>
    <row r="63" spans="1:9" x14ac:dyDescent="0.2">
      <c r="A63" s="1">
        <v>44237</v>
      </c>
      <c r="B63" t="s">
        <v>519</v>
      </c>
      <c r="F63" s="13">
        <v>50</v>
      </c>
    </row>
    <row r="64" spans="1:9" x14ac:dyDescent="0.2">
      <c r="A64" s="1">
        <v>44237</v>
      </c>
      <c r="B64" t="s">
        <v>518</v>
      </c>
      <c r="F64" s="13">
        <v>200</v>
      </c>
    </row>
    <row r="65" spans="1:9" x14ac:dyDescent="0.2">
      <c r="A65" s="1">
        <v>44238</v>
      </c>
      <c r="B65" t="s">
        <v>517</v>
      </c>
      <c r="E65" s="13">
        <v>-1050.8399999999999</v>
      </c>
    </row>
    <row r="66" spans="1:9" x14ac:dyDescent="0.2">
      <c r="A66" s="1">
        <v>44243</v>
      </c>
      <c r="B66" t="s">
        <v>132</v>
      </c>
      <c r="F66" s="13">
        <v>250</v>
      </c>
    </row>
    <row r="67" spans="1:9" x14ac:dyDescent="0.2">
      <c r="A67" s="1">
        <v>44243</v>
      </c>
      <c r="B67" t="s">
        <v>516</v>
      </c>
      <c r="F67" s="13">
        <v>-34.08</v>
      </c>
    </row>
    <row r="68" spans="1:9" x14ac:dyDescent="0.2">
      <c r="A68" s="1">
        <v>44244</v>
      </c>
      <c r="B68" t="s">
        <v>515</v>
      </c>
      <c r="F68" s="13">
        <v>20</v>
      </c>
    </row>
    <row r="69" spans="1:9" x14ac:dyDescent="0.2">
      <c r="A69" s="1">
        <v>44244</v>
      </c>
      <c r="B69" t="s">
        <v>514</v>
      </c>
      <c r="F69" s="13">
        <v>100</v>
      </c>
    </row>
    <row r="70" spans="1:9" x14ac:dyDescent="0.2">
      <c r="A70" s="1">
        <v>44251</v>
      </c>
      <c r="B70" t="s">
        <v>511</v>
      </c>
      <c r="F70" s="13">
        <v>25</v>
      </c>
    </row>
    <row r="71" spans="1:9" x14ac:dyDescent="0.2">
      <c r="A71" s="1">
        <v>44251</v>
      </c>
      <c r="B71" t="s">
        <v>512</v>
      </c>
      <c r="F71" s="13">
        <v>100</v>
      </c>
    </row>
    <row r="72" spans="1:9" x14ac:dyDescent="0.2">
      <c r="A72" s="1">
        <v>44251</v>
      </c>
      <c r="B72" t="s">
        <v>513</v>
      </c>
      <c r="F72" s="13">
        <v>100</v>
      </c>
    </row>
    <row r="73" spans="1:9" s="14" customFormat="1" x14ac:dyDescent="0.2">
      <c r="A73" s="15">
        <v>44255</v>
      </c>
      <c r="C73" s="16">
        <f>SUM(C53:C72)+C48</f>
        <v>184.05999999999983</v>
      </c>
      <c r="D73" s="16">
        <f>SUM(D53:D72)+D48</f>
        <v>250.01</v>
      </c>
      <c r="E73" s="16">
        <f>SUM(E53:E72)+E48</f>
        <v>458.9899999999999</v>
      </c>
      <c r="F73" s="16">
        <f>SUM(F53:F72)+F48</f>
        <v>1331.0700000000002</v>
      </c>
      <c r="G73" s="16">
        <f>SUM(C73:F73)</f>
        <v>2224.13</v>
      </c>
      <c r="I73" s="26"/>
    </row>
    <row r="74" spans="1:9" x14ac:dyDescent="0.2">
      <c r="A74" s="1" t="s">
        <v>432</v>
      </c>
      <c r="B74" t="s">
        <v>508</v>
      </c>
      <c r="C74" s="13">
        <v>35.57</v>
      </c>
    </row>
    <row r="75" spans="1:9" s="14" customFormat="1" x14ac:dyDescent="0.2">
      <c r="A75" s="15"/>
      <c r="B75" s="14" t="s">
        <v>509</v>
      </c>
      <c r="C75" s="16">
        <f>SUM(C73:C74)</f>
        <v>219.62999999999982</v>
      </c>
      <c r="D75" s="16">
        <f>SUM(D73:D74)</f>
        <v>250.01</v>
      </c>
      <c r="E75" s="16">
        <f>SUM(E73:E74)</f>
        <v>458.9899999999999</v>
      </c>
      <c r="F75" s="16">
        <f>SUM(F73:F74)</f>
        <v>1331.0700000000002</v>
      </c>
      <c r="G75" s="16">
        <f>SUM(C75:F75)</f>
        <v>2259.6999999999998</v>
      </c>
      <c r="I75" s="26"/>
    </row>
    <row r="77" spans="1:9" s="14" customFormat="1" x14ac:dyDescent="0.2">
      <c r="A77" s="15"/>
      <c r="C77" s="16"/>
      <c r="D77" s="16"/>
      <c r="E77" s="16"/>
      <c r="F77" s="16"/>
      <c r="G77" s="16"/>
      <c r="I77" s="26"/>
    </row>
    <row r="78" spans="1:9" x14ac:dyDescent="0.2">
      <c r="A78" s="1">
        <v>44256</v>
      </c>
      <c r="B78" t="s">
        <v>55</v>
      </c>
      <c r="F78" s="13">
        <v>-5</v>
      </c>
    </row>
    <row r="79" spans="1:9" x14ac:dyDescent="0.2">
      <c r="A79" s="1">
        <v>44256</v>
      </c>
      <c r="B79" t="s">
        <v>106</v>
      </c>
      <c r="F79" s="13">
        <v>75</v>
      </c>
    </row>
    <row r="80" spans="1:9" x14ac:dyDescent="0.2">
      <c r="A80" s="1">
        <v>44256</v>
      </c>
      <c r="B80" t="s">
        <v>510</v>
      </c>
      <c r="F80" s="13">
        <v>215</v>
      </c>
    </row>
    <row r="81" spans="1:6" x14ac:dyDescent="0.2">
      <c r="A81" s="1">
        <v>44257</v>
      </c>
      <c r="B81" t="s">
        <v>107</v>
      </c>
      <c r="F81" s="13">
        <v>50</v>
      </c>
    </row>
    <row r="82" spans="1:6" x14ac:dyDescent="0.2">
      <c r="B82" t="s">
        <v>536</v>
      </c>
      <c r="F82" s="13">
        <v>400</v>
      </c>
    </row>
    <row r="83" spans="1:6" x14ac:dyDescent="0.2">
      <c r="A83" s="1">
        <v>44258</v>
      </c>
      <c r="B83" t="s">
        <v>538</v>
      </c>
      <c r="F83" s="13">
        <v>30</v>
      </c>
    </row>
    <row r="84" spans="1:6" x14ac:dyDescent="0.2">
      <c r="A84" s="1">
        <v>44258</v>
      </c>
      <c r="B84" t="s">
        <v>539</v>
      </c>
      <c r="F84" s="13">
        <v>50</v>
      </c>
    </row>
    <row r="85" spans="1:6" x14ac:dyDescent="0.2">
      <c r="A85" s="1">
        <v>44258</v>
      </c>
      <c r="B85" t="s">
        <v>102</v>
      </c>
      <c r="F85" s="13">
        <v>50</v>
      </c>
    </row>
    <row r="86" spans="1:6" x14ac:dyDescent="0.2">
      <c r="A86" s="1">
        <v>44262</v>
      </c>
      <c r="B86" t="s">
        <v>540</v>
      </c>
      <c r="C86" s="13">
        <v>-77.28</v>
      </c>
    </row>
    <row r="87" spans="1:6" x14ac:dyDescent="0.2">
      <c r="A87" s="1">
        <v>44263</v>
      </c>
      <c r="B87" t="s">
        <v>51</v>
      </c>
      <c r="E87" s="13">
        <v>1600</v>
      </c>
      <c r="F87" s="13">
        <v>-1600</v>
      </c>
    </row>
    <row r="88" spans="1:6" x14ac:dyDescent="0.2">
      <c r="A88" s="1">
        <v>44263</v>
      </c>
      <c r="B88" t="s">
        <v>60</v>
      </c>
      <c r="F88" s="13">
        <v>-24.54</v>
      </c>
    </row>
    <row r="89" spans="1:6" x14ac:dyDescent="0.2">
      <c r="A89" s="1">
        <v>44263</v>
      </c>
      <c r="B89" t="s">
        <v>541</v>
      </c>
      <c r="E89" s="13">
        <v>-1225.98</v>
      </c>
    </row>
    <row r="90" spans="1:6" x14ac:dyDescent="0.2">
      <c r="A90" s="1">
        <v>44264</v>
      </c>
      <c r="B90" t="s">
        <v>104</v>
      </c>
      <c r="F90" s="13">
        <v>100</v>
      </c>
    </row>
    <row r="91" spans="1:6" x14ac:dyDescent="0.2">
      <c r="A91" s="1">
        <v>44270</v>
      </c>
      <c r="B91" t="s">
        <v>132</v>
      </c>
      <c r="F91" s="13">
        <v>250</v>
      </c>
    </row>
    <row r="92" spans="1:6" x14ac:dyDescent="0.2">
      <c r="A92" s="1">
        <v>44272</v>
      </c>
      <c r="B92" t="s">
        <v>542</v>
      </c>
      <c r="C92" s="13">
        <v>-11</v>
      </c>
    </row>
    <row r="93" spans="1:6" x14ac:dyDescent="0.2">
      <c r="A93" s="1">
        <v>44272</v>
      </c>
      <c r="B93" t="s">
        <v>543</v>
      </c>
      <c r="E93" s="13">
        <v>-1.18</v>
      </c>
    </row>
    <row r="94" spans="1:6" x14ac:dyDescent="0.2">
      <c r="A94" s="1">
        <v>44272</v>
      </c>
      <c r="B94" t="s">
        <v>544</v>
      </c>
      <c r="F94" s="13">
        <v>20</v>
      </c>
    </row>
    <row r="95" spans="1:6" x14ac:dyDescent="0.2">
      <c r="A95" s="1">
        <v>44272</v>
      </c>
      <c r="B95" t="s">
        <v>545</v>
      </c>
      <c r="F95" s="13">
        <v>100</v>
      </c>
    </row>
    <row r="96" spans="1:6" x14ac:dyDescent="0.2">
      <c r="A96" s="1">
        <v>44273</v>
      </c>
      <c r="B96" t="s">
        <v>51</v>
      </c>
      <c r="E96" s="13">
        <v>700</v>
      </c>
      <c r="F96" s="13">
        <v>-700</v>
      </c>
    </row>
    <row r="97" spans="1:9" x14ac:dyDescent="0.2">
      <c r="A97" s="1">
        <v>44278</v>
      </c>
      <c r="B97" t="s">
        <v>546</v>
      </c>
      <c r="F97" s="13">
        <v>25</v>
      </c>
    </row>
    <row r="98" spans="1:9" x14ac:dyDescent="0.2">
      <c r="A98" s="1">
        <v>44284</v>
      </c>
      <c r="B98" t="s">
        <v>106</v>
      </c>
      <c r="F98" s="13">
        <v>75</v>
      </c>
    </row>
    <row r="99" spans="1:9" x14ac:dyDescent="0.2">
      <c r="A99" s="1">
        <v>44284</v>
      </c>
      <c r="B99" t="s">
        <v>547</v>
      </c>
      <c r="E99" s="13">
        <v>-655</v>
      </c>
    </row>
    <row r="100" spans="1:9" x14ac:dyDescent="0.2">
      <c r="A100" s="1">
        <v>44285</v>
      </c>
      <c r="B100" t="s">
        <v>107</v>
      </c>
      <c r="F100" s="13">
        <v>50</v>
      </c>
    </row>
    <row r="101" spans="1:9" x14ac:dyDescent="0.2">
      <c r="B101" t="s">
        <v>548</v>
      </c>
      <c r="F101" s="13">
        <v>100</v>
      </c>
    </row>
    <row r="102" spans="1:9" s="14" customFormat="1" x14ac:dyDescent="0.2">
      <c r="A102" s="15">
        <v>44286</v>
      </c>
      <c r="C102" s="16">
        <f>SUM(C78:C101)+C73</f>
        <v>95.779999999999831</v>
      </c>
      <c r="D102" s="16">
        <f>SUM(D78:D101)+D73</f>
        <v>250.01</v>
      </c>
      <c r="E102" s="16">
        <f>SUM(E78:E101)+E73</f>
        <v>876.82999999999981</v>
      </c>
      <c r="F102" s="16">
        <f>SUM(F78:F101)+F73</f>
        <v>591.5300000000002</v>
      </c>
      <c r="G102" s="16">
        <f>SUM(C102:F102)</f>
        <v>1814.1499999999999</v>
      </c>
      <c r="I102" s="26"/>
    </row>
    <row r="103" spans="1:9" x14ac:dyDescent="0.2">
      <c r="A103" s="1" t="s">
        <v>432</v>
      </c>
      <c r="B103" t="s">
        <v>549</v>
      </c>
      <c r="C103" s="13" t="s">
        <v>489</v>
      </c>
      <c r="E103" s="13">
        <v>655</v>
      </c>
    </row>
    <row r="104" spans="1:9" s="14" customFormat="1" x14ac:dyDescent="0.2">
      <c r="A104" s="15"/>
      <c r="B104" s="14" t="s">
        <v>509</v>
      </c>
      <c r="C104" s="16">
        <f>SUM(C102:C103)</f>
        <v>95.779999999999831</v>
      </c>
      <c r="D104" s="16">
        <f>SUM(D102:D103)</f>
        <v>250.01</v>
      </c>
      <c r="E104" s="16">
        <f>SUM(E102:E103)</f>
        <v>1531.83</v>
      </c>
      <c r="F104" s="16" t="s">
        <v>489</v>
      </c>
      <c r="G104" s="16">
        <f>SUM(C104:F104)</f>
        <v>1877.62</v>
      </c>
      <c r="I104" s="26"/>
    </row>
    <row r="106" spans="1:9" x14ac:dyDescent="0.2">
      <c r="A106" s="1">
        <v>44287</v>
      </c>
      <c r="F106" s="13">
        <v>-5</v>
      </c>
    </row>
    <row r="107" spans="1:9" x14ac:dyDescent="0.2">
      <c r="A107" s="1">
        <v>44287</v>
      </c>
      <c r="B107" t="s">
        <v>551</v>
      </c>
      <c r="F107" s="13">
        <v>100</v>
      </c>
    </row>
    <row r="108" spans="1:9" x14ac:dyDescent="0.2">
      <c r="A108" s="1">
        <v>44288</v>
      </c>
      <c r="B108" t="s">
        <v>552</v>
      </c>
      <c r="F108" s="13">
        <v>50</v>
      </c>
    </row>
    <row r="109" spans="1:9" x14ac:dyDescent="0.2">
      <c r="A109" s="1">
        <v>44288</v>
      </c>
      <c r="B109" t="s">
        <v>556</v>
      </c>
      <c r="F109" s="13">
        <v>145</v>
      </c>
    </row>
    <row r="110" spans="1:9" x14ac:dyDescent="0.2">
      <c r="A110" s="1">
        <v>44291</v>
      </c>
      <c r="B110" t="s">
        <v>102</v>
      </c>
      <c r="F110" s="13">
        <v>50</v>
      </c>
    </row>
    <row r="111" spans="1:9" x14ac:dyDescent="0.2">
      <c r="A111" s="1">
        <v>44293</v>
      </c>
      <c r="B111" t="s">
        <v>60</v>
      </c>
      <c r="F111" s="13">
        <v>-16.739999999999998</v>
      </c>
    </row>
    <row r="112" spans="1:9" x14ac:dyDescent="0.2">
      <c r="A112" s="1">
        <v>44294</v>
      </c>
      <c r="B112" t="s">
        <v>104</v>
      </c>
      <c r="F112" s="13">
        <v>100</v>
      </c>
    </row>
    <row r="113" spans="1:14" x14ac:dyDescent="0.2">
      <c r="A113" s="1">
        <v>44297</v>
      </c>
      <c r="B113" t="s">
        <v>132</v>
      </c>
      <c r="F113" s="13">
        <v>250</v>
      </c>
    </row>
    <row r="114" spans="1:14" x14ac:dyDescent="0.2">
      <c r="A114" s="1">
        <v>44306</v>
      </c>
      <c r="B114" t="s">
        <v>553</v>
      </c>
      <c r="F114" s="13">
        <v>20</v>
      </c>
    </row>
    <row r="115" spans="1:14" x14ac:dyDescent="0.2">
      <c r="A115" s="1">
        <v>44309</v>
      </c>
      <c r="B115" t="s">
        <v>554</v>
      </c>
      <c r="F115" s="13">
        <v>-1331.12</v>
      </c>
    </row>
    <row r="116" spans="1:14" x14ac:dyDescent="0.2">
      <c r="A116" s="1">
        <v>44309</v>
      </c>
      <c r="B116" t="s">
        <v>555</v>
      </c>
      <c r="F116" s="13">
        <v>25</v>
      </c>
    </row>
    <row r="117" spans="1:14" x14ac:dyDescent="0.2">
      <c r="A117" s="1">
        <v>44309</v>
      </c>
      <c r="B117" t="s">
        <v>557</v>
      </c>
      <c r="F117" s="13">
        <v>245</v>
      </c>
    </row>
    <row r="118" spans="1:14" x14ac:dyDescent="0.2">
      <c r="A118" s="1">
        <v>44311</v>
      </c>
      <c r="B118" t="s">
        <v>563</v>
      </c>
      <c r="E118" s="13">
        <v>-42.9</v>
      </c>
    </row>
    <row r="119" spans="1:14" x14ac:dyDescent="0.2">
      <c r="A119" s="1">
        <v>44311</v>
      </c>
      <c r="B119" t="s">
        <v>564</v>
      </c>
      <c r="E119" s="13">
        <v>-97.47</v>
      </c>
    </row>
    <row r="120" spans="1:14" x14ac:dyDescent="0.2">
      <c r="A120" s="1">
        <v>44311</v>
      </c>
      <c r="B120" t="s">
        <v>565</v>
      </c>
      <c r="E120" s="13">
        <v>-15.6</v>
      </c>
    </row>
    <row r="121" spans="1:14" x14ac:dyDescent="0.2">
      <c r="A121" s="1">
        <v>44311</v>
      </c>
      <c r="B121" t="s">
        <v>558</v>
      </c>
      <c r="E121" s="13">
        <v>-397.8</v>
      </c>
    </row>
    <row r="122" spans="1:14" x14ac:dyDescent="0.2">
      <c r="A122" s="1">
        <v>44313</v>
      </c>
      <c r="B122" t="s">
        <v>566</v>
      </c>
      <c r="F122" s="13">
        <v>500</v>
      </c>
    </row>
    <row r="123" spans="1:14" x14ac:dyDescent="0.2">
      <c r="B123" t="s">
        <v>106</v>
      </c>
      <c r="F123" s="13">
        <v>75</v>
      </c>
    </row>
    <row r="124" spans="1:14" x14ac:dyDescent="0.2">
      <c r="A124" s="1">
        <v>44314</v>
      </c>
      <c r="B124" t="s">
        <v>107</v>
      </c>
      <c r="F124" s="13">
        <v>50</v>
      </c>
      <c r="N124" t="s">
        <v>489</v>
      </c>
    </row>
    <row r="125" spans="1:14" x14ac:dyDescent="0.2">
      <c r="A125" s="1">
        <v>44316</v>
      </c>
      <c r="B125" t="s">
        <v>567</v>
      </c>
      <c r="E125" s="13">
        <v>-79.819999999999993</v>
      </c>
    </row>
    <row r="126" spans="1:14" s="14" customFormat="1" x14ac:dyDescent="0.2">
      <c r="A126" s="15">
        <v>44316</v>
      </c>
      <c r="C126" s="16">
        <f>SUM(C106:C125)+C102</f>
        <v>95.779999999999831</v>
      </c>
      <c r="D126" s="16">
        <f>SUM(D106:D125)+D102</f>
        <v>250.01</v>
      </c>
      <c r="E126" s="16">
        <f>SUM(E106:E125)+E102</f>
        <v>243.2399999999999</v>
      </c>
      <c r="F126" s="16">
        <f>SUM(F106:F125)+F102</f>
        <v>848.6700000000003</v>
      </c>
      <c r="G126" s="16">
        <f>SUM(C126:F126)</f>
        <v>1437.7</v>
      </c>
      <c r="I126" s="26"/>
    </row>
    <row r="128" spans="1:14" x14ac:dyDescent="0.2">
      <c r="A128" s="1">
        <v>44319</v>
      </c>
      <c r="B128" t="s">
        <v>55</v>
      </c>
      <c r="F128" s="13">
        <v>-5</v>
      </c>
    </row>
    <row r="129" spans="1:6" x14ac:dyDescent="0.2">
      <c r="A129" s="1">
        <v>44319</v>
      </c>
      <c r="B129" t="s">
        <v>571</v>
      </c>
      <c r="F129" s="13">
        <v>250</v>
      </c>
    </row>
    <row r="130" spans="1:6" x14ac:dyDescent="0.2">
      <c r="A130" s="1">
        <v>44319</v>
      </c>
      <c r="B130" t="s">
        <v>572</v>
      </c>
      <c r="F130" s="13">
        <v>300</v>
      </c>
    </row>
    <row r="131" spans="1:6" x14ac:dyDescent="0.2">
      <c r="A131" s="1">
        <v>44320</v>
      </c>
      <c r="B131" t="s">
        <v>102</v>
      </c>
      <c r="F131" s="13">
        <v>50</v>
      </c>
    </row>
    <row r="132" spans="1:6" x14ac:dyDescent="0.2">
      <c r="A132" s="1">
        <v>44321</v>
      </c>
      <c r="B132" t="s">
        <v>573</v>
      </c>
      <c r="F132" s="13">
        <v>50</v>
      </c>
    </row>
    <row r="133" spans="1:6" x14ac:dyDescent="0.2">
      <c r="A133" s="1">
        <v>44321</v>
      </c>
      <c r="B133" t="s">
        <v>574</v>
      </c>
      <c r="F133" s="13">
        <v>100</v>
      </c>
    </row>
    <row r="134" spans="1:6" x14ac:dyDescent="0.2">
      <c r="A134" s="1">
        <v>44321</v>
      </c>
      <c r="B134" t="s">
        <v>575</v>
      </c>
      <c r="F134" s="13">
        <v>100</v>
      </c>
    </row>
    <row r="135" spans="1:6" x14ac:dyDescent="0.2">
      <c r="A135" s="1">
        <v>44321</v>
      </c>
      <c r="B135" t="s">
        <v>576</v>
      </c>
      <c r="F135" s="13">
        <v>1000</v>
      </c>
    </row>
    <row r="136" spans="1:6" x14ac:dyDescent="0.2">
      <c r="B136" t="s">
        <v>577</v>
      </c>
      <c r="F136" s="13">
        <v>50</v>
      </c>
    </row>
    <row r="137" spans="1:6" x14ac:dyDescent="0.2">
      <c r="A137" s="1">
        <v>44322</v>
      </c>
      <c r="B137" t="s">
        <v>60</v>
      </c>
      <c r="F137" s="13">
        <v>-27.14</v>
      </c>
    </row>
    <row r="138" spans="1:6" x14ac:dyDescent="0.2">
      <c r="A138" s="1">
        <v>44323</v>
      </c>
      <c r="B138" t="s">
        <v>578</v>
      </c>
      <c r="F138" s="13">
        <v>200</v>
      </c>
    </row>
    <row r="139" spans="1:6" x14ac:dyDescent="0.2">
      <c r="A139" s="1">
        <v>44323</v>
      </c>
      <c r="B139" t="s">
        <v>579</v>
      </c>
      <c r="C139" s="13">
        <v>-54</v>
      </c>
    </row>
    <row r="140" spans="1:6" x14ac:dyDescent="0.2">
      <c r="A140" s="1">
        <v>44325</v>
      </c>
      <c r="B140" t="s">
        <v>580</v>
      </c>
      <c r="F140" s="13">
        <v>-50</v>
      </c>
    </row>
    <row r="141" spans="1:6" x14ac:dyDescent="0.2">
      <c r="A141" s="1">
        <v>44325</v>
      </c>
      <c r="B141" t="s">
        <v>581</v>
      </c>
      <c r="F141" s="13">
        <v>-100</v>
      </c>
    </row>
    <row r="142" spans="1:6" x14ac:dyDescent="0.2">
      <c r="A142" s="1">
        <v>44326</v>
      </c>
      <c r="B142" t="s">
        <v>104</v>
      </c>
      <c r="F142" s="13">
        <v>100</v>
      </c>
    </row>
    <row r="143" spans="1:6" x14ac:dyDescent="0.2">
      <c r="B143" t="s">
        <v>582</v>
      </c>
      <c r="F143" s="13">
        <v>200</v>
      </c>
    </row>
    <row r="144" spans="1:6" x14ac:dyDescent="0.2">
      <c r="A144" s="1">
        <v>44326</v>
      </c>
      <c r="B144" t="s">
        <v>51</v>
      </c>
      <c r="C144" s="13">
        <v>500</v>
      </c>
      <c r="F144" s="13">
        <v>-500</v>
      </c>
    </row>
    <row r="145" spans="1:9" x14ac:dyDescent="0.2">
      <c r="A145" s="1">
        <v>44327</v>
      </c>
      <c r="B145" t="s">
        <v>583</v>
      </c>
      <c r="F145" s="13">
        <v>2500</v>
      </c>
    </row>
    <row r="146" spans="1:9" x14ac:dyDescent="0.2">
      <c r="B146" t="s">
        <v>583</v>
      </c>
      <c r="F146" s="13">
        <v>100</v>
      </c>
    </row>
    <row r="147" spans="1:9" x14ac:dyDescent="0.2">
      <c r="B147" t="s">
        <v>583</v>
      </c>
      <c r="F147" s="13">
        <v>100</v>
      </c>
    </row>
    <row r="148" spans="1:9" x14ac:dyDescent="0.2">
      <c r="B148" t="s">
        <v>584</v>
      </c>
      <c r="F148" s="13">
        <v>1000</v>
      </c>
    </row>
    <row r="149" spans="1:9" x14ac:dyDescent="0.2">
      <c r="A149" s="1">
        <v>44327</v>
      </c>
      <c r="B149" t="s">
        <v>51</v>
      </c>
      <c r="C149" s="13">
        <v>1500</v>
      </c>
      <c r="F149" s="13">
        <v>-1500</v>
      </c>
    </row>
    <row r="150" spans="1:9" x14ac:dyDescent="0.2">
      <c r="A150" s="1">
        <v>44327</v>
      </c>
      <c r="B150" t="s">
        <v>51</v>
      </c>
      <c r="E150" s="13">
        <v>2500</v>
      </c>
      <c r="F150" s="13">
        <v>-2500</v>
      </c>
    </row>
    <row r="151" spans="1:9" x14ac:dyDescent="0.2">
      <c r="A151" s="1">
        <v>44327</v>
      </c>
      <c r="B151" t="s">
        <v>585</v>
      </c>
      <c r="F151" s="13">
        <v>-48.65</v>
      </c>
    </row>
    <row r="152" spans="1:9" x14ac:dyDescent="0.2">
      <c r="A152" s="1">
        <v>44327</v>
      </c>
      <c r="B152" t="s">
        <v>586</v>
      </c>
      <c r="C152" s="13">
        <v>-687.12</v>
      </c>
    </row>
    <row r="153" spans="1:9" x14ac:dyDescent="0.2">
      <c r="A153" s="1">
        <v>44327</v>
      </c>
      <c r="B153" t="s">
        <v>587</v>
      </c>
      <c r="C153" s="13">
        <v>-554.4</v>
      </c>
    </row>
    <row r="154" spans="1:9" x14ac:dyDescent="0.2">
      <c r="A154" s="1">
        <v>44329</v>
      </c>
      <c r="B154" t="s">
        <v>588</v>
      </c>
      <c r="F154" s="13">
        <v>200</v>
      </c>
    </row>
    <row r="155" spans="1:9" x14ac:dyDescent="0.2">
      <c r="A155" s="1">
        <v>44329</v>
      </c>
      <c r="B155" t="s">
        <v>589</v>
      </c>
      <c r="F155" s="13">
        <v>500</v>
      </c>
    </row>
    <row r="156" spans="1:9" x14ac:dyDescent="0.2">
      <c r="A156" s="1">
        <v>44329</v>
      </c>
      <c r="B156" t="s">
        <v>132</v>
      </c>
      <c r="F156" s="13">
        <v>250</v>
      </c>
    </row>
    <row r="157" spans="1:9" s="14" customFormat="1" x14ac:dyDescent="0.2">
      <c r="A157" s="1">
        <v>44329</v>
      </c>
      <c r="B157" t="s">
        <v>590</v>
      </c>
      <c r="C157" s="13"/>
      <c r="D157" s="13"/>
      <c r="E157" s="13">
        <v>-1751.4</v>
      </c>
      <c r="F157" s="13"/>
      <c r="G157" s="16"/>
      <c r="I157" s="26"/>
    </row>
    <row r="158" spans="1:9" x14ac:dyDescent="0.2">
      <c r="A158" s="1">
        <v>44333</v>
      </c>
      <c r="B158" t="s">
        <v>442</v>
      </c>
      <c r="F158" s="13">
        <v>-46.21</v>
      </c>
    </row>
    <row r="159" spans="1:9" x14ac:dyDescent="0.2">
      <c r="A159" s="1">
        <v>44333</v>
      </c>
      <c r="B159" t="s">
        <v>591</v>
      </c>
      <c r="C159" s="13">
        <v>-53.81</v>
      </c>
    </row>
    <row r="160" spans="1:9" x14ac:dyDescent="0.2">
      <c r="A160" s="1">
        <v>44698</v>
      </c>
      <c r="B160" t="s">
        <v>591</v>
      </c>
      <c r="C160" s="13">
        <v>-1.07</v>
      </c>
    </row>
    <row r="161" spans="1:6" x14ac:dyDescent="0.2">
      <c r="A161" s="1">
        <v>44334</v>
      </c>
      <c r="B161" t="s">
        <v>51</v>
      </c>
      <c r="C161" s="13">
        <v>500</v>
      </c>
      <c r="F161" s="13">
        <v>-500</v>
      </c>
    </row>
    <row r="162" spans="1:6" x14ac:dyDescent="0.2">
      <c r="A162" s="1">
        <v>44335</v>
      </c>
      <c r="B162" t="s">
        <v>592</v>
      </c>
      <c r="C162" s="13">
        <v>-464.35</v>
      </c>
    </row>
    <row r="163" spans="1:6" x14ac:dyDescent="0.2">
      <c r="A163" s="1">
        <v>44336</v>
      </c>
      <c r="B163" t="s">
        <v>593</v>
      </c>
      <c r="F163" s="13">
        <v>20</v>
      </c>
    </row>
    <row r="164" spans="1:6" x14ac:dyDescent="0.2">
      <c r="A164" s="1">
        <v>44336</v>
      </c>
      <c r="B164" t="s">
        <v>594</v>
      </c>
      <c r="F164" s="13">
        <v>130</v>
      </c>
    </row>
    <row r="165" spans="1:6" x14ac:dyDescent="0.2">
      <c r="A165" s="1">
        <v>44336</v>
      </c>
      <c r="B165" t="s">
        <v>595</v>
      </c>
      <c r="F165" s="13">
        <v>250</v>
      </c>
    </row>
    <row r="166" spans="1:6" x14ac:dyDescent="0.2">
      <c r="A166" s="1">
        <v>44336</v>
      </c>
      <c r="B166" t="s">
        <v>596</v>
      </c>
      <c r="F166" s="13">
        <v>500</v>
      </c>
    </row>
    <row r="167" spans="1:6" x14ac:dyDescent="0.2">
      <c r="A167" s="1">
        <v>44341</v>
      </c>
      <c r="B167" t="s">
        <v>597</v>
      </c>
      <c r="C167" s="13">
        <v>-22</v>
      </c>
    </row>
    <row r="168" spans="1:6" x14ac:dyDescent="0.2">
      <c r="A168" s="1">
        <v>44342</v>
      </c>
      <c r="B168" t="s">
        <v>598</v>
      </c>
      <c r="C168" s="13">
        <v>-5.75</v>
      </c>
    </row>
    <row r="169" spans="1:6" x14ac:dyDescent="0.2">
      <c r="A169" s="1">
        <v>44342</v>
      </c>
      <c r="B169" t="s">
        <v>599</v>
      </c>
      <c r="C169" s="13">
        <v>-29.76</v>
      </c>
    </row>
    <row r="170" spans="1:6" x14ac:dyDescent="0.2">
      <c r="A170" s="1">
        <v>44343</v>
      </c>
      <c r="B170" t="s">
        <v>106</v>
      </c>
      <c r="F170" s="13">
        <v>75</v>
      </c>
    </row>
    <row r="171" spans="1:6" x14ac:dyDescent="0.2">
      <c r="A171" s="1">
        <v>44343</v>
      </c>
      <c r="B171" t="s">
        <v>600</v>
      </c>
      <c r="F171" s="13">
        <v>195</v>
      </c>
    </row>
    <row r="172" spans="1:6" x14ac:dyDescent="0.2">
      <c r="A172" s="1">
        <v>44344</v>
      </c>
      <c r="B172" t="s">
        <v>601</v>
      </c>
      <c r="F172" s="13">
        <v>25</v>
      </c>
    </row>
    <row r="173" spans="1:6" x14ac:dyDescent="0.2">
      <c r="A173" s="1">
        <v>44344</v>
      </c>
      <c r="B173" t="s">
        <v>602</v>
      </c>
      <c r="F173" s="13">
        <v>50</v>
      </c>
    </row>
    <row r="174" spans="1:6" x14ac:dyDescent="0.2">
      <c r="A174" s="1">
        <v>44344</v>
      </c>
      <c r="B174" t="s">
        <v>107</v>
      </c>
      <c r="F174" s="13">
        <v>50</v>
      </c>
    </row>
    <row r="175" spans="1:6" x14ac:dyDescent="0.2">
      <c r="A175" s="1">
        <v>44344</v>
      </c>
      <c r="B175" t="s">
        <v>603</v>
      </c>
      <c r="F175" s="13">
        <v>100</v>
      </c>
    </row>
    <row r="176" spans="1:6" x14ac:dyDescent="0.2">
      <c r="A176" s="1">
        <v>44344</v>
      </c>
      <c r="B176" t="s">
        <v>604</v>
      </c>
      <c r="F176" s="13">
        <v>1000</v>
      </c>
    </row>
    <row r="177" spans="1:9" s="14" customFormat="1" x14ac:dyDescent="0.2">
      <c r="A177" s="15">
        <v>44347</v>
      </c>
      <c r="C177" s="16">
        <f>SUM(C128:C176)+C126</f>
        <v>723.51999999999975</v>
      </c>
      <c r="D177" s="16">
        <f>SUM(D128:D176)+D126</f>
        <v>250.01</v>
      </c>
      <c r="E177" s="16">
        <f>SUM(E128:E176)+E126</f>
        <v>991.8399999999998</v>
      </c>
      <c r="F177" s="16">
        <f>SUM(F128:F176)+F126</f>
        <v>5016.67</v>
      </c>
      <c r="G177" s="16"/>
      <c r="I177" s="26"/>
    </row>
    <row r="178" spans="1:9" x14ac:dyDescent="0.2">
      <c r="A178" s="1" t="s">
        <v>432</v>
      </c>
      <c r="B178" t="s">
        <v>605</v>
      </c>
      <c r="E178" s="13">
        <v>1751.4</v>
      </c>
    </row>
    <row r="179" spans="1:9" s="14" customFormat="1" x14ac:dyDescent="0.2">
      <c r="A179" s="15"/>
      <c r="B179" s="14" t="s">
        <v>509</v>
      </c>
      <c r="C179" s="16">
        <f>SUM(C177:C178)</f>
        <v>723.51999999999975</v>
      </c>
      <c r="D179" s="16">
        <f>SUM(D177:D178)</f>
        <v>250.01</v>
      </c>
      <c r="E179" s="16">
        <f>SUM(E177:E178)</f>
        <v>2743.24</v>
      </c>
      <c r="F179" s="16">
        <f>SUM(F177:F178)</f>
        <v>5016.67</v>
      </c>
      <c r="G179" s="16">
        <f>SUM(C179:F179)</f>
        <v>8733.4399999999987</v>
      </c>
      <c r="I179" s="26"/>
    </row>
    <row r="180" spans="1:9" x14ac:dyDescent="0.2">
      <c r="C180" s="16"/>
      <c r="D180" s="16"/>
      <c r="E180" s="16"/>
      <c r="F180" s="16"/>
      <c r="G180" s="16"/>
    </row>
    <row r="181" spans="1:9" x14ac:dyDescent="0.2">
      <c r="A181" s="1">
        <v>44348</v>
      </c>
      <c r="B181" t="s">
        <v>55</v>
      </c>
      <c r="F181" s="13">
        <v>-5</v>
      </c>
    </row>
    <row r="182" spans="1:9" x14ac:dyDescent="0.2">
      <c r="A182" s="1">
        <v>37043</v>
      </c>
      <c r="B182" t="s">
        <v>606</v>
      </c>
      <c r="F182" s="13">
        <v>200</v>
      </c>
    </row>
    <row r="183" spans="1:9" x14ac:dyDescent="0.2">
      <c r="A183" s="1">
        <v>44348</v>
      </c>
      <c r="B183" t="s">
        <v>607</v>
      </c>
      <c r="C183" s="13">
        <v>-46.94</v>
      </c>
    </row>
    <row r="184" spans="1:9" x14ac:dyDescent="0.2">
      <c r="A184" s="1">
        <v>44348</v>
      </c>
      <c r="B184" t="s">
        <v>608</v>
      </c>
      <c r="C184" s="13">
        <v>-32.299999999999997</v>
      </c>
    </row>
    <row r="185" spans="1:9" x14ac:dyDescent="0.2">
      <c r="A185" s="1">
        <v>44350</v>
      </c>
      <c r="B185" t="s">
        <v>609</v>
      </c>
      <c r="C185" s="13">
        <v>-30.5</v>
      </c>
    </row>
    <row r="186" spans="1:9" x14ac:dyDescent="0.2">
      <c r="A186" s="1">
        <v>44350</v>
      </c>
      <c r="B186" t="s">
        <v>610</v>
      </c>
      <c r="C186" s="13">
        <v>-28.75</v>
      </c>
    </row>
    <row r="187" spans="1:9" x14ac:dyDescent="0.2">
      <c r="A187" s="1">
        <v>44350</v>
      </c>
      <c r="B187" t="s">
        <v>611</v>
      </c>
      <c r="C187" s="13">
        <v>-157.4</v>
      </c>
    </row>
    <row r="188" spans="1:9" x14ac:dyDescent="0.2">
      <c r="A188" s="1">
        <v>44350</v>
      </c>
      <c r="B188" t="s">
        <v>102</v>
      </c>
      <c r="F188" s="13">
        <v>50</v>
      </c>
    </row>
    <row r="189" spans="1:9" x14ac:dyDescent="0.2">
      <c r="A189" s="1">
        <v>44351</v>
      </c>
      <c r="B189" t="s">
        <v>612</v>
      </c>
      <c r="C189" s="13">
        <v>-110.41</v>
      </c>
    </row>
    <row r="190" spans="1:9" x14ac:dyDescent="0.2">
      <c r="A190" s="1">
        <v>44351</v>
      </c>
      <c r="B190" t="s">
        <v>613</v>
      </c>
      <c r="C190" s="13">
        <v>-58.5</v>
      </c>
    </row>
    <row r="191" spans="1:9" x14ac:dyDescent="0.2">
      <c r="A191" s="1">
        <v>44354</v>
      </c>
      <c r="B191" t="s">
        <v>614</v>
      </c>
      <c r="C191" s="13">
        <v>-1550.08</v>
      </c>
    </row>
    <row r="192" spans="1:9" x14ac:dyDescent="0.2">
      <c r="A192" s="1">
        <v>44354</v>
      </c>
      <c r="B192" t="s">
        <v>615</v>
      </c>
      <c r="F192" s="13">
        <v>50</v>
      </c>
    </row>
    <row r="193" spans="1:6" x14ac:dyDescent="0.2">
      <c r="A193" s="1">
        <v>44354</v>
      </c>
      <c r="B193" t="s">
        <v>60</v>
      </c>
      <c r="F193" s="13">
        <v>-145.18</v>
      </c>
    </row>
    <row r="194" spans="1:6" x14ac:dyDescent="0.2">
      <c r="A194" s="1">
        <v>44354</v>
      </c>
      <c r="B194" t="s">
        <v>51</v>
      </c>
      <c r="C194" s="13">
        <v>2000</v>
      </c>
      <c r="F194" s="13">
        <v>-2000</v>
      </c>
    </row>
    <row r="195" spans="1:6" x14ac:dyDescent="0.2">
      <c r="A195" s="1">
        <v>44354</v>
      </c>
      <c r="B195" t="s">
        <v>609</v>
      </c>
      <c r="C195" s="13">
        <v>-12.8</v>
      </c>
    </row>
    <row r="196" spans="1:6" x14ac:dyDescent="0.2">
      <c r="A196" s="1">
        <v>44355</v>
      </c>
      <c r="B196" t="s">
        <v>616</v>
      </c>
      <c r="C196" s="13">
        <v>7.44</v>
      </c>
    </row>
    <row r="197" spans="1:6" x14ac:dyDescent="0.2">
      <c r="A197" s="1">
        <v>44356</v>
      </c>
      <c r="B197" t="s">
        <v>104</v>
      </c>
      <c r="F197" s="13">
        <v>100</v>
      </c>
    </row>
    <row r="198" spans="1:6" x14ac:dyDescent="0.2">
      <c r="A198" s="1">
        <v>44357</v>
      </c>
      <c r="B198" t="s">
        <v>583</v>
      </c>
      <c r="F198" s="13">
        <v>100</v>
      </c>
    </row>
    <row r="199" spans="1:6" x14ac:dyDescent="0.2">
      <c r="B199" t="s">
        <v>108</v>
      </c>
      <c r="F199" s="13">
        <v>100</v>
      </c>
    </row>
    <row r="200" spans="1:6" x14ac:dyDescent="0.2">
      <c r="A200" s="1">
        <v>44358</v>
      </c>
      <c r="B200" t="s">
        <v>617</v>
      </c>
      <c r="C200" s="13">
        <v>-30.49</v>
      </c>
    </row>
    <row r="201" spans="1:6" x14ac:dyDescent="0.2">
      <c r="A201" s="1">
        <v>44358</v>
      </c>
      <c r="B201" t="s">
        <v>609</v>
      </c>
      <c r="C201" s="13">
        <v>-42.66</v>
      </c>
    </row>
    <row r="202" spans="1:6" x14ac:dyDescent="0.2">
      <c r="A202" s="1">
        <v>44358</v>
      </c>
      <c r="B202" t="s">
        <v>583</v>
      </c>
      <c r="F202" s="13">
        <v>100</v>
      </c>
    </row>
    <row r="203" spans="1:6" x14ac:dyDescent="0.2">
      <c r="A203" s="1">
        <v>44358</v>
      </c>
      <c r="B203" t="s">
        <v>618</v>
      </c>
      <c r="F203" s="13">
        <v>500</v>
      </c>
    </row>
    <row r="204" spans="1:6" x14ac:dyDescent="0.2">
      <c r="A204" s="1">
        <v>44361</v>
      </c>
      <c r="B204" t="s">
        <v>51</v>
      </c>
      <c r="E204" s="13">
        <v>2000</v>
      </c>
      <c r="F204" s="13">
        <v>-2000</v>
      </c>
    </row>
    <row r="205" spans="1:6" x14ac:dyDescent="0.2">
      <c r="A205" s="1">
        <v>44362</v>
      </c>
      <c r="B205" t="s">
        <v>619</v>
      </c>
      <c r="F205" s="13">
        <v>20</v>
      </c>
    </row>
    <row r="206" spans="1:6" x14ac:dyDescent="0.2">
      <c r="A206" s="1">
        <v>44362</v>
      </c>
      <c r="B206" t="s">
        <v>132</v>
      </c>
      <c r="F206" s="13">
        <v>250</v>
      </c>
    </row>
    <row r="207" spans="1:6" x14ac:dyDescent="0.2">
      <c r="A207" s="1">
        <v>44364</v>
      </c>
      <c r="B207" t="s">
        <v>663</v>
      </c>
      <c r="E207" s="13">
        <v>-1751.4</v>
      </c>
    </row>
    <row r="208" spans="1:6" x14ac:dyDescent="0.2">
      <c r="A208" s="1">
        <v>44364</v>
      </c>
      <c r="B208" t="s">
        <v>620</v>
      </c>
      <c r="F208" s="13">
        <v>300</v>
      </c>
    </row>
    <row r="209" spans="1:6" x14ac:dyDescent="0.2">
      <c r="A209" s="1">
        <v>44364</v>
      </c>
      <c r="B209" t="s">
        <v>621</v>
      </c>
      <c r="F209" s="13">
        <v>1000</v>
      </c>
    </row>
    <row r="210" spans="1:6" x14ac:dyDescent="0.2">
      <c r="A210" s="1">
        <v>44365</v>
      </c>
      <c r="B210" t="s">
        <v>622</v>
      </c>
      <c r="C210" s="13">
        <v>-136.06</v>
      </c>
    </row>
    <row r="211" spans="1:6" x14ac:dyDescent="0.2">
      <c r="A211" s="1">
        <v>44368</v>
      </c>
      <c r="B211" t="s">
        <v>623</v>
      </c>
      <c r="C211" s="13">
        <v>-10.68</v>
      </c>
    </row>
    <row r="212" spans="1:6" x14ac:dyDescent="0.2">
      <c r="A212" s="1">
        <v>44368</v>
      </c>
      <c r="B212" t="s">
        <v>624</v>
      </c>
      <c r="C212" s="13">
        <v>-7.22</v>
      </c>
    </row>
    <row r="213" spans="1:6" x14ac:dyDescent="0.2">
      <c r="A213" s="1">
        <v>44369</v>
      </c>
      <c r="B213" t="s">
        <v>625</v>
      </c>
      <c r="C213" s="13">
        <v>-10.66</v>
      </c>
    </row>
    <row r="214" spans="1:6" x14ac:dyDescent="0.2">
      <c r="A214" s="1">
        <v>44369</v>
      </c>
      <c r="B214" t="s">
        <v>626</v>
      </c>
      <c r="F214" s="13">
        <v>25</v>
      </c>
    </row>
    <row r="215" spans="1:6" x14ac:dyDescent="0.2">
      <c r="A215" s="1">
        <v>44371</v>
      </c>
      <c r="B215" t="s">
        <v>627</v>
      </c>
      <c r="C215" s="13">
        <v>-52.29</v>
      </c>
    </row>
    <row r="216" spans="1:6" x14ac:dyDescent="0.2">
      <c r="A216" s="1">
        <v>44372</v>
      </c>
      <c r="B216" t="s">
        <v>628</v>
      </c>
      <c r="C216" s="13">
        <v>-14.39</v>
      </c>
    </row>
    <row r="217" spans="1:6" x14ac:dyDescent="0.2">
      <c r="A217" s="1">
        <v>44375</v>
      </c>
      <c r="B217" t="s">
        <v>576</v>
      </c>
      <c r="F217" s="13">
        <v>1000</v>
      </c>
    </row>
    <row r="218" spans="1:6" x14ac:dyDescent="0.2">
      <c r="A218" s="1">
        <v>44375</v>
      </c>
      <c r="B218" t="s">
        <v>629</v>
      </c>
      <c r="C218" s="13">
        <v>-3.5</v>
      </c>
    </row>
    <row r="219" spans="1:6" x14ac:dyDescent="0.2">
      <c r="A219" s="1">
        <v>44375</v>
      </c>
      <c r="B219" t="s">
        <v>630</v>
      </c>
      <c r="C219" s="13">
        <v>-101.05</v>
      </c>
    </row>
    <row r="220" spans="1:6" x14ac:dyDescent="0.2">
      <c r="A220" s="1">
        <v>44376</v>
      </c>
      <c r="B220" t="s">
        <v>153</v>
      </c>
      <c r="F220" s="13">
        <v>75</v>
      </c>
    </row>
    <row r="221" spans="1:6" x14ac:dyDescent="0.2">
      <c r="B221" t="s">
        <v>631</v>
      </c>
      <c r="F221" s="13">
        <v>50</v>
      </c>
    </row>
    <row r="222" spans="1:6" x14ac:dyDescent="0.2">
      <c r="A222" s="1">
        <v>44377</v>
      </c>
      <c r="B222" t="s">
        <v>632</v>
      </c>
      <c r="F222" s="13">
        <v>50</v>
      </c>
    </row>
    <row r="223" spans="1:6" x14ac:dyDescent="0.2">
      <c r="A223" s="1">
        <v>44377</v>
      </c>
      <c r="B223" t="s">
        <v>633</v>
      </c>
      <c r="F223" s="13">
        <v>245</v>
      </c>
    </row>
    <row r="224" spans="1:6" x14ac:dyDescent="0.2">
      <c r="A224" s="1">
        <v>44377</v>
      </c>
      <c r="B224" t="s">
        <v>634</v>
      </c>
      <c r="F224" s="13">
        <v>1000</v>
      </c>
    </row>
    <row r="225" spans="1:9" s="14" customFormat="1" x14ac:dyDescent="0.2">
      <c r="A225" s="15">
        <v>44377</v>
      </c>
      <c r="B225" s="14" t="s">
        <v>7</v>
      </c>
      <c r="C225" s="16">
        <f>SUM(C181:C224)+C179</f>
        <v>294.27999999999986</v>
      </c>
      <c r="D225" s="16">
        <f>SUM(D181:D224)+D179</f>
        <v>250.01</v>
      </c>
      <c r="E225" s="16">
        <f>SUM(E181:E224)+E177</f>
        <v>1240.4399999999996</v>
      </c>
      <c r="F225" s="16">
        <f>SUM(F181:F224)+F179</f>
        <v>6081.49</v>
      </c>
      <c r="G225" s="16">
        <f>SUM(C225:F225)</f>
        <v>7866.2199999999993</v>
      </c>
      <c r="I225" s="26"/>
    </row>
    <row r="227" spans="1:9" x14ac:dyDescent="0.2">
      <c r="A227" s="1">
        <v>44378</v>
      </c>
      <c r="B227" t="s">
        <v>55</v>
      </c>
      <c r="F227" s="13">
        <v>-5</v>
      </c>
    </row>
    <row r="228" spans="1:9" x14ac:dyDescent="0.2">
      <c r="A228" s="1" t="s">
        <v>653</v>
      </c>
      <c r="B228" t="s">
        <v>583</v>
      </c>
      <c r="F228" s="13">
        <v>200</v>
      </c>
    </row>
    <row r="229" spans="1:9" x14ac:dyDescent="0.2">
      <c r="B229" t="s">
        <v>583</v>
      </c>
      <c r="F229" s="13">
        <v>200</v>
      </c>
    </row>
    <row r="230" spans="1:9" x14ac:dyDescent="0.2">
      <c r="B230" t="s">
        <v>583</v>
      </c>
      <c r="F230" s="13">
        <v>100</v>
      </c>
    </row>
    <row r="231" spans="1:9" x14ac:dyDescent="0.2">
      <c r="A231" s="1">
        <v>44378</v>
      </c>
      <c r="B231" t="s">
        <v>100</v>
      </c>
      <c r="C231" s="13">
        <v>-24.32</v>
      </c>
    </row>
    <row r="232" spans="1:9" x14ac:dyDescent="0.2">
      <c r="A232" s="1">
        <v>44378</v>
      </c>
      <c r="B232" t="s">
        <v>100</v>
      </c>
      <c r="C232" s="13">
        <v>-28</v>
      </c>
    </row>
    <row r="233" spans="1:9" x14ac:dyDescent="0.2">
      <c r="A233" s="1">
        <v>44379</v>
      </c>
      <c r="B233" t="s">
        <v>620</v>
      </c>
      <c r="F233" s="13">
        <v>40</v>
      </c>
    </row>
    <row r="234" spans="1:9" x14ac:dyDescent="0.2">
      <c r="A234" s="1">
        <v>44383</v>
      </c>
      <c r="B234" t="s">
        <v>654</v>
      </c>
      <c r="C234" s="13">
        <v>-6.45</v>
      </c>
    </row>
    <row r="235" spans="1:9" x14ac:dyDescent="0.2">
      <c r="A235" s="1">
        <v>44383</v>
      </c>
      <c r="B235" t="s">
        <v>655</v>
      </c>
      <c r="C235" s="13">
        <v>-908.32</v>
      </c>
    </row>
    <row r="236" spans="1:9" x14ac:dyDescent="0.2">
      <c r="A236" s="1">
        <v>44383</v>
      </c>
      <c r="B236" t="s">
        <v>102</v>
      </c>
      <c r="F236" s="13">
        <v>50</v>
      </c>
    </row>
    <row r="237" spans="1:9" x14ac:dyDescent="0.2">
      <c r="A237" s="1">
        <v>44383</v>
      </c>
      <c r="B237" t="s">
        <v>51</v>
      </c>
      <c r="C237" s="13">
        <v>1000</v>
      </c>
      <c r="F237" s="13">
        <v>-1000</v>
      </c>
    </row>
    <row r="238" spans="1:9" x14ac:dyDescent="0.2">
      <c r="A238" s="1">
        <v>44383</v>
      </c>
      <c r="B238" t="s">
        <v>51</v>
      </c>
      <c r="E238" s="13">
        <v>2000</v>
      </c>
      <c r="F238" s="13">
        <v>-2000</v>
      </c>
    </row>
    <row r="239" spans="1:9" x14ac:dyDescent="0.2">
      <c r="A239" s="1">
        <v>44384</v>
      </c>
      <c r="B239" t="s">
        <v>615</v>
      </c>
      <c r="F239" s="13">
        <v>50</v>
      </c>
    </row>
    <row r="240" spans="1:9" x14ac:dyDescent="0.2">
      <c r="A240" s="1">
        <v>44384</v>
      </c>
      <c r="B240" t="s">
        <v>656</v>
      </c>
      <c r="F240" s="13">
        <v>100</v>
      </c>
    </row>
    <row r="241" spans="1:6" x14ac:dyDescent="0.2">
      <c r="A241" s="1">
        <v>44384</v>
      </c>
      <c r="B241" t="s">
        <v>657</v>
      </c>
      <c r="F241" s="13">
        <v>500</v>
      </c>
    </row>
    <row r="242" spans="1:6" x14ac:dyDescent="0.2">
      <c r="A242" s="1">
        <v>44384</v>
      </c>
      <c r="B242" t="s">
        <v>658</v>
      </c>
      <c r="F242" s="13">
        <v>-46.84</v>
      </c>
    </row>
    <row r="243" spans="1:6" x14ac:dyDescent="0.2">
      <c r="A243" s="1">
        <v>44384</v>
      </c>
      <c r="B243" t="s">
        <v>51</v>
      </c>
      <c r="C243" s="13">
        <v>1000</v>
      </c>
      <c r="F243" s="13">
        <v>-1000</v>
      </c>
    </row>
    <row r="244" spans="1:6" x14ac:dyDescent="0.2">
      <c r="A244" s="1" t="s">
        <v>659</v>
      </c>
      <c r="B244" t="s">
        <v>660</v>
      </c>
      <c r="E244" s="13">
        <v>-100</v>
      </c>
    </row>
    <row r="245" spans="1:6" x14ac:dyDescent="0.2">
      <c r="A245" s="1">
        <v>44385</v>
      </c>
      <c r="B245" t="s">
        <v>104</v>
      </c>
      <c r="F245" s="13">
        <v>100</v>
      </c>
    </row>
    <row r="246" spans="1:6" x14ac:dyDescent="0.2">
      <c r="B246" t="s">
        <v>583</v>
      </c>
      <c r="F246" s="13">
        <v>100</v>
      </c>
    </row>
    <row r="247" spans="1:6" x14ac:dyDescent="0.2">
      <c r="A247" s="1">
        <v>44385</v>
      </c>
      <c r="B247" t="s">
        <v>100</v>
      </c>
      <c r="C247" s="13">
        <v>-28</v>
      </c>
    </row>
    <row r="248" spans="1:6" x14ac:dyDescent="0.2">
      <c r="A248" s="1">
        <v>44389</v>
      </c>
      <c r="B248" t="s">
        <v>661</v>
      </c>
      <c r="C248" s="13">
        <v>-235.83</v>
      </c>
    </row>
    <row r="249" spans="1:6" x14ac:dyDescent="0.2">
      <c r="A249" s="1">
        <v>44389</v>
      </c>
      <c r="B249" t="s">
        <v>662</v>
      </c>
      <c r="C249" s="13">
        <v>-15.99</v>
      </c>
    </row>
    <row r="250" spans="1:6" x14ac:dyDescent="0.2">
      <c r="A250" s="1">
        <v>44390</v>
      </c>
      <c r="B250" t="s">
        <v>663</v>
      </c>
      <c r="E250" s="13">
        <v>-1751.4</v>
      </c>
    </row>
    <row r="251" spans="1:6" x14ac:dyDescent="0.2">
      <c r="A251" s="1">
        <v>44390</v>
      </c>
      <c r="B251" t="s">
        <v>132</v>
      </c>
      <c r="F251" s="13">
        <v>250</v>
      </c>
    </row>
    <row r="252" spans="1:6" x14ac:dyDescent="0.2">
      <c r="B252" t="s">
        <v>583</v>
      </c>
      <c r="F252" s="13">
        <v>100</v>
      </c>
    </row>
    <row r="253" spans="1:6" x14ac:dyDescent="0.2">
      <c r="B253" t="s">
        <v>583</v>
      </c>
      <c r="F253" s="13">
        <v>100</v>
      </c>
    </row>
    <row r="254" spans="1:6" x14ac:dyDescent="0.2">
      <c r="A254" s="1">
        <v>44393</v>
      </c>
      <c r="B254" t="s">
        <v>664</v>
      </c>
      <c r="F254" s="13">
        <v>20</v>
      </c>
    </row>
    <row r="255" spans="1:6" x14ac:dyDescent="0.2">
      <c r="A255" s="1">
        <v>44393</v>
      </c>
      <c r="B255" t="s">
        <v>665</v>
      </c>
      <c r="F255" s="13">
        <v>100</v>
      </c>
    </row>
    <row r="256" spans="1:6" x14ac:dyDescent="0.2">
      <c r="A256" s="1">
        <v>44398</v>
      </c>
      <c r="B256" t="s">
        <v>660</v>
      </c>
      <c r="E256" s="13">
        <v>-100</v>
      </c>
    </row>
    <row r="257" spans="1:9" x14ac:dyDescent="0.2">
      <c r="A257" s="1">
        <v>44364</v>
      </c>
      <c r="B257" t="s">
        <v>226</v>
      </c>
      <c r="F257" s="13">
        <v>1000</v>
      </c>
    </row>
    <row r="258" spans="1:9" x14ac:dyDescent="0.2">
      <c r="A258" s="1">
        <v>44404</v>
      </c>
      <c r="B258" t="s">
        <v>153</v>
      </c>
      <c r="F258" s="13">
        <v>75</v>
      </c>
    </row>
    <row r="259" spans="1:9" x14ac:dyDescent="0.2">
      <c r="A259" s="1">
        <v>44405</v>
      </c>
      <c r="B259" t="s">
        <v>631</v>
      </c>
      <c r="F259" s="13">
        <v>50</v>
      </c>
    </row>
    <row r="260" spans="1:9" x14ac:dyDescent="0.2">
      <c r="A260" s="1">
        <v>44406</v>
      </c>
      <c r="B260" t="s">
        <v>666</v>
      </c>
      <c r="C260" s="13">
        <v>-25.62</v>
      </c>
    </row>
    <row r="261" spans="1:9" x14ac:dyDescent="0.2">
      <c r="A261" s="1">
        <v>44406</v>
      </c>
      <c r="B261" t="s">
        <v>667</v>
      </c>
      <c r="C261" s="13">
        <v>-37.299999999999997</v>
      </c>
    </row>
    <row r="262" spans="1:9" x14ac:dyDescent="0.2">
      <c r="A262" s="1">
        <v>44407</v>
      </c>
      <c r="B262" t="s">
        <v>216</v>
      </c>
      <c r="F262" s="13">
        <v>50</v>
      </c>
    </row>
    <row r="263" spans="1:9" x14ac:dyDescent="0.2">
      <c r="A263" s="1">
        <v>44407</v>
      </c>
      <c r="B263" t="s">
        <v>668</v>
      </c>
      <c r="E263" s="13">
        <v>-612</v>
      </c>
    </row>
    <row r="264" spans="1:9" x14ac:dyDescent="0.2">
      <c r="A264" s="1">
        <v>44407</v>
      </c>
      <c r="B264" t="s">
        <v>669</v>
      </c>
      <c r="E264" s="13">
        <f>-122.8</f>
        <v>-122.8</v>
      </c>
    </row>
    <row r="265" spans="1:9" x14ac:dyDescent="0.2">
      <c r="A265" s="1">
        <v>44407</v>
      </c>
      <c r="B265" t="s">
        <v>670</v>
      </c>
      <c r="E265" s="13">
        <v>-66</v>
      </c>
    </row>
    <row r="266" spans="1:9" x14ac:dyDescent="0.2">
      <c r="A266" s="1">
        <v>44407</v>
      </c>
      <c r="B266" t="s">
        <v>671</v>
      </c>
      <c r="E266" s="13">
        <v>-66</v>
      </c>
    </row>
    <row r="267" spans="1:9" s="14" customFormat="1" x14ac:dyDescent="0.2">
      <c r="A267" s="15">
        <v>44408</v>
      </c>
      <c r="B267" s="14" t="s">
        <v>7</v>
      </c>
      <c r="C267" s="16">
        <f>SUM(C227:C266)+C225</f>
        <v>984.4499999999997</v>
      </c>
      <c r="D267" s="16">
        <f>SUM(D227:D266)+D225</f>
        <v>250.01</v>
      </c>
      <c r="E267" s="16">
        <f>SUM(E227:E266)+E225</f>
        <v>422.23999999999955</v>
      </c>
      <c r="F267" s="16">
        <f>SUM(F227:F266)+F225</f>
        <v>5214.6499999999996</v>
      </c>
      <c r="G267" s="16">
        <f>SUM(C267:F267)</f>
        <v>6871.3499999999985</v>
      </c>
      <c r="I267" s="26"/>
    </row>
    <row r="268" spans="1:9" x14ac:dyDescent="0.2">
      <c r="A268" s="1" t="s">
        <v>432</v>
      </c>
      <c r="B268" t="s">
        <v>672</v>
      </c>
      <c r="E268" s="13">
        <v>612</v>
      </c>
    </row>
    <row r="269" spans="1:9" x14ac:dyDescent="0.2">
      <c r="B269" t="s">
        <v>673</v>
      </c>
      <c r="E269" s="13">
        <v>122.8</v>
      </c>
    </row>
    <row r="270" spans="1:9" x14ac:dyDescent="0.2">
      <c r="B270" t="s">
        <v>674</v>
      </c>
      <c r="E270" s="13">
        <v>66</v>
      </c>
    </row>
    <row r="271" spans="1:9" x14ac:dyDescent="0.2">
      <c r="B271" t="s">
        <v>674</v>
      </c>
      <c r="E271" s="13">
        <v>66</v>
      </c>
    </row>
    <row r="272" spans="1:9" s="14" customFormat="1" x14ac:dyDescent="0.2">
      <c r="A272" s="15"/>
      <c r="B272" s="14" t="s">
        <v>509</v>
      </c>
      <c r="C272" s="16">
        <f>SUM(C267:C271)</f>
        <v>984.4499999999997</v>
      </c>
      <c r="D272" s="16">
        <f>SUM(D267:D271)</f>
        <v>250.01</v>
      </c>
      <c r="E272" s="16">
        <f>SUM(E267:E271)</f>
        <v>1289.0399999999995</v>
      </c>
      <c r="F272" s="16">
        <f>SUM(F267:F271)</f>
        <v>5214.6499999999996</v>
      </c>
      <c r="G272" s="16">
        <f>SUM(C272:F272)</f>
        <v>7738.1499999999987</v>
      </c>
      <c r="I272" s="26"/>
    </row>
    <row r="274" spans="1:6" x14ac:dyDescent="0.2">
      <c r="A274" s="1">
        <v>44409</v>
      </c>
      <c r="B274" t="s">
        <v>55</v>
      </c>
      <c r="F274" s="13">
        <v>-5</v>
      </c>
    </row>
    <row r="275" spans="1:6" x14ac:dyDescent="0.2">
      <c r="A275" s="1">
        <v>44410</v>
      </c>
      <c r="B275" t="s">
        <v>675</v>
      </c>
      <c r="C275" s="13">
        <v>-20.88</v>
      </c>
    </row>
    <row r="276" spans="1:6" x14ac:dyDescent="0.2">
      <c r="A276" s="1">
        <v>44410</v>
      </c>
      <c r="B276" t="s">
        <v>676</v>
      </c>
      <c r="E276" s="13">
        <v>-149.96</v>
      </c>
    </row>
    <row r="277" spans="1:6" x14ac:dyDescent="0.2">
      <c r="A277" s="1">
        <v>44410</v>
      </c>
      <c r="B277" t="s">
        <v>677</v>
      </c>
      <c r="F277" s="13">
        <v>25</v>
      </c>
    </row>
    <row r="278" spans="1:6" x14ac:dyDescent="0.2">
      <c r="A278" s="1">
        <v>44410</v>
      </c>
      <c r="B278" t="s">
        <v>678</v>
      </c>
      <c r="F278" s="13">
        <v>50</v>
      </c>
    </row>
    <row r="279" spans="1:6" x14ac:dyDescent="0.2">
      <c r="A279" s="1">
        <v>44410</v>
      </c>
      <c r="B279" t="s">
        <v>679</v>
      </c>
      <c r="F279" s="13">
        <v>100</v>
      </c>
    </row>
    <row r="280" spans="1:6" x14ac:dyDescent="0.2">
      <c r="A280" s="1">
        <v>44410</v>
      </c>
      <c r="B280" t="s">
        <v>680</v>
      </c>
      <c r="F280" s="13">
        <v>200</v>
      </c>
    </row>
    <row r="281" spans="1:6" x14ac:dyDescent="0.2">
      <c r="A281" s="1">
        <v>44411</v>
      </c>
      <c r="B281" t="s">
        <v>620</v>
      </c>
      <c r="F281" s="13">
        <v>40</v>
      </c>
    </row>
    <row r="282" spans="1:6" x14ac:dyDescent="0.2">
      <c r="B282" t="s">
        <v>102</v>
      </c>
      <c r="F282" s="13">
        <v>50</v>
      </c>
    </row>
    <row r="283" spans="1:6" x14ac:dyDescent="0.2">
      <c r="A283" s="1">
        <v>44411</v>
      </c>
      <c r="B283" t="s">
        <v>51</v>
      </c>
      <c r="E283" s="13">
        <v>3000</v>
      </c>
      <c r="F283" s="13">
        <v>-3000</v>
      </c>
    </row>
    <row r="284" spans="1:6" x14ac:dyDescent="0.2">
      <c r="A284" s="1">
        <v>44411</v>
      </c>
      <c r="B284" t="s">
        <v>51</v>
      </c>
      <c r="C284" s="13">
        <v>1000</v>
      </c>
      <c r="F284" s="13">
        <v>-1000</v>
      </c>
    </row>
    <row r="285" spans="1:6" x14ac:dyDescent="0.2">
      <c r="A285" s="1">
        <v>44412</v>
      </c>
      <c r="B285" t="s">
        <v>660</v>
      </c>
      <c r="E285" s="13">
        <v>-100</v>
      </c>
    </row>
    <row r="286" spans="1:6" x14ac:dyDescent="0.2">
      <c r="A286" s="1">
        <v>44412</v>
      </c>
      <c r="B286" t="s">
        <v>681</v>
      </c>
      <c r="C286" s="13">
        <v>-888.72</v>
      </c>
    </row>
    <row r="287" spans="1:6" x14ac:dyDescent="0.2">
      <c r="A287" s="1">
        <v>44412</v>
      </c>
      <c r="B287" t="s">
        <v>663</v>
      </c>
      <c r="E287" s="13">
        <v>-1751.4</v>
      </c>
    </row>
    <row r="288" spans="1:6" x14ac:dyDescent="0.2">
      <c r="A288" s="1">
        <v>44412</v>
      </c>
      <c r="B288" t="s">
        <v>682</v>
      </c>
      <c r="F288" s="13">
        <v>200</v>
      </c>
    </row>
    <row r="289" spans="1:6" x14ac:dyDescent="0.2">
      <c r="A289" s="1">
        <v>44413</v>
      </c>
      <c r="B289" t="s">
        <v>683</v>
      </c>
      <c r="C289" s="13">
        <v>-19.59</v>
      </c>
    </row>
    <row r="290" spans="1:6" x14ac:dyDescent="0.2">
      <c r="A290" s="1">
        <v>44413</v>
      </c>
      <c r="B290" t="s">
        <v>615</v>
      </c>
      <c r="F290" s="13">
        <v>50</v>
      </c>
    </row>
    <row r="291" spans="1:6" x14ac:dyDescent="0.2">
      <c r="A291" s="1">
        <v>44414</v>
      </c>
      <c r="B291" t="s">
        <v>684</v>
      </c>
      <c r="F291" s="13">
        <v>250</v>
      </c>
    </row>
    <row r="292" spans="1:6" x14ac:dyDescent="0.2">
      <c r="A292" s="1">
        <v>44414</v>
      </c>
      <c r="B292" t="s">
        <v>658</v>
      </c>
      <c r="F292" s="13">
        <v>-20.29</v>
      </c>
    </row>
    <row r="293" spans="1:6" x14ac:dyDescent="0.2">
      <c r="A293" s="1">
        <v>44418</v>
      </c>
      <c r="B293" t="s">
        <v>104</v>
      </c>
      <c r="F293" s="13">
        <v>100</v>
      </c>
    </row>
    <row r="294" spans="1:6" ht="16" customHeight="1" x14ac:dyDescent="0.2">
      <c r="B294" t="s">
        <v>583</v>
      </c>
      <c r="F294" s="13">
        <v>100</v>
      </c>
    </row>
    <row r="295" spans="1:6" ht="16" customHeight="1" x14ac:dyDescent="0.2">
      <c r="B295" t="s">
        <v>583</v>
      </c>
      <c r="F295" s="13">
        <v>100</v>
      </c>
    </row>
    <row r="296" spans="1:6" ht="16" customHeight="1" x14ac:dyDescent="0.2">
      <c r="A296" s="1">
        <v>44420</v>
      </c>
      <c r="B296" t="s">
        <v>583</v>
      </c>
      <c r="F296" s="13">
        <v>100</v>
      </c>
    </row>
    <row r="297" spans="1:6" ht="16" customHeight="1" x14ac:dyDescent="0.2">
      <c r="B297" t="s">
        <v>583</v>
      </c>
      <c r="F297" s="13">
        <v>100</v>
      </c>
    </row>
    <row r="298" spans="1:6" x14ac:dyDescent="0.2">
      <c r="A298" s="1">
        <v>44420</v>
      </c>
      <c r="B298" t="s">
        <v>685</v>
      </c>
      <c r="C298" s="13">
        <v>-29.62</v>
      </c>
    </row>
    <row r="299" spans="1:6" x14ac:dyDescent="0.2">
      <c r="A299" s="1">
        <v>44421</v>
      </c>
      <c r="B299" t="s">
        <v>132</v>
      </c>
      <c r="F299" s="13">
        <v>250</v>
      </c>
    </row>
    <row r="300" spans="1:6" x14ac:dyDescent="0.2">
      <c r="A300" s="1">
        <v>44425</v>
      </c>
      <c r="B300" t="s">
        <v>686</v>
      </c>
      <c r="F300" s="13">
        <v>20</v>
      </c>
    </row>
    <row r="301" spans="1:6" x14ac:dyDescent="0.2">
      <c r="A301" s="1">
        <v>44427</v>
      </c>
      <c r="B301" t="s">
        <v>660</v>
      </c>
      <c r="E301" s="13">
        <v>-100</v>
      </c>
    </row>
    <row r="302" spans="1:6" x14ac:dyDescent="0.2">
      <c r="A302" s="1">
        <v>44427</v>
      </c>
      <c r="B302" t="s">
        <v>51</v>
      </c>
      <c r="E302" s="13">
        <v>2000</v>
      </c>
      <c r="F302" s="13">
        <v>-2000</v>
      </c>
    </row>
    <row r="303" spans="1:6" x14ac:dyDescent="0.2">
      <c r="A303" s="1">
        <v>44427</v>
      </c>
      <c r="B303" t="s">
        <v>687</v>
      </c>
      <c r="C303" s="13">
        <v>-8.34</v>
      </c>
    </row>
    <row r="304" spans="1:6" x14ac:dyDescent="0.2">
      <c r="A304" s="1">
        <v>44433</v>
      </c>
      <c r="B304" t="s">
        <v>226</v>
      </c>
      <c r="F304" s="13">
        <v>2000</v>
      </c>
    </row>
    <row r="305" spans="1:9" x14ac:dyDescent="0.2">
      <c r="A305" s="1">
        <v>44435</v>
      </c>
      <c r="B305" t="s">
        <v>153</v>
      </c>
      <c r="F305" s="13">
        <v>75</v>
      </c>
    </row>
    <row r="306" spans="1:9" x14ac:dyDescent="0.2">
      <c r="A306" s="1">
        <v>44438</v>
      </c>
      <c r="B306" t="s">
        <v>631</v>
      </c>
      <c r="F306" s="13">
        <v>50</v>
      </c>
    </row>
    <row r="307" spans="1:9" x14ac:dyDescent="0.2">
      <c r="A307" s="1">
        <v>44438</v>
      </c>
      <c r="B307" t="s">
        <v>216</v>
      </c>
      <c r="F307" s="13">
        <v>100</v>
      </c>
    </row>
    <row r="308" spans="1:9" x14ac:dyDescent="0.2">
      <c r="A308" s="1">
        <v>44438</v>
      </c>
      <c r="B308" t="s">
        <v>688</v>
      </c>
      <c r="C308" s="13">
        <v>-23.9</v>
      </c>
    </row>
    <row r="309" spans="1:9" x14ac:dyDescent="0.2">
      <c r="A309" s="1">
        <v>44439</v>
      </c>
      <c r="B309" t="s">
        <v>51</v>
      </c>
      <c r="E309" s="13">
        <v>2000</v>
      </c>
      <c r="F309" s="13">
        <v>-2000</v>
      </c>
    </row>
    <row r="311" spans="1:9" s="14" customFormat="1" x14ac:dyDescent="0.2">
      <c r="A311" s="15">
        <v>44439</v>
      </c>
      <c r="B311" s="14" t="s">
        <v>7</v>
      </c>
      <c r="C311" s="16">
        <f>SUM(C274:C309)</f>
        <v>8.9499999999999673</v>
      </c>
      <c r="D311" s="16">
        <f>SUM(D274:D309)</f>
        <v>0</v>
      </c>
      <c r="E311" s="16">
        <f>SUM(E274:E309)</f>
        <v>4898.6399999999994</v>
      </c>
      <c r="F311" s="16">
        <f>SUM(F274:F309)</f>
        <v>-4065.29</v>
      </c>
      <c r="G311" s="16"/>
      <c r="I311" s="26"/>
    </row>
    <row r="312" spans="1:9" s="14" customFormat="1" x14ac:dyDescent="0.2">
      <c r="A312" s="15">
        <v>44439</v>
      </c>
      <c r="B312" s="14" t="s">
        <v>138</v>
      </c>
      <c r="C312" s="16">
        <f>C311+C267</f>
        <v>993.39999999999964</v>
      </c>
      <c r="D312" s="16">
        <f>D311+D267</f>
        <v>250.01</v>
      </c>
      <c r="E312" s="16">
        <f>E311+E267</f>
        <v>5320.8799999999992</v>
      </c>
      <c r="F312" s="16">
        <f>F311+F267</f>
        <v>1149.3599999999997</v>
      </c>
      <c r="G312" s="16"/>
      <c r="I312" s="26"/>
    </row>
    <row r="314" spans="1:9" x14ac:dyDescent="0.2">
      <c r="A314" s="1">
        <v>44440</v>
      </c>
      <c r="B314" t="s">
        <v>55</v>
      </c>
      <c r="F314" s="13">
        <v>-5</v>
      </c>
    </row>
    <row r="315" spans="1:9" x14ac:dyDescent="0.2">
      <c r="A315" s="1">
        <v>44440</v>
      </c>
      <c r="B315" t="s">
        <v>660</v>
      </c>
      <c r="E315" s="13">
        <v>-100</v>
      </c>
    </row>
    <row r="316" spans="1:9" x14ac:dyDescent="0.2">
      <c r="A316" s="1">
        <v>44441</v>
      </c>
      <c r="B316" t="s">
        <v>689</v>
      </c>
      <c r="F316" s="13">
        <v>25</v>
      </c>
    </row>
    <row r="317" spans="1:9" x14ac:dyDescent="0.2">
      <c r="A317" s="1">
        <v>44441</v>
      </c>
      <c r="B317" t="s">
        <v>690</v>
      </c>
      <c r="F317" s="13">
        <v>50</v>
      </c>
    </row>
    <row r="318" spans="1:9" x14ac:dyDescent="0.2">
      <c r="A318" s="1">
        <v>44441</v>
      </c>
      <c r="B318" t="s">
        <v>691</v>
      </c>
      <c r="F318" s="13">
        <v>100</v>
      </c>
    </row>
    <row r="319" spans="1:9" x14ac:dyDescent="0.2">
      <c r="A319" s="1">
        <v>44441</v>
      </c>
      <c r="B319" t="s">
        <v>692</v>
      </c>
      <c r="F319" s="13">
        <v>150</v>
      </c>
    </row>
    <row r="320" spans="1:9" x14ac:dyDescent="0.2">
      <c r="A320" s="1">
        <v>44441</v>
      </c>
      <c r="B320" t="s">
        <v>620</v>
      </c>
      <c r="F320" s="13">
        <v>40</v>
      </c>
    </row>
    <row r="321" spans="1:6" x14ac:dyDescent="0.2">
      <c r="B321" t="s">
        <v>693</v>
      </c>
      <c r="F321" s="13">
        <v>150</v>
      </c>
    </row>
    <row r="322" spans="1:6" x14ac:dyDescent="0.2">
      <c r="A322" s="1">
        <v>44441</v>
      </c>
      <c r="B322" t="s">
        <v>694</v>
      </c>
      <c r="C322" s="13">
        <v>-682.64</v>
      </c>
    </row>
    <row r="323" spans="1:6" x14ac:dyDescent="0.2">
      <c r="A323" s="1">
        <v>44441</v>
      </c>
      <c r="B323" t="s">
        <v>695</v>
      </c>
      <c r="F323" s="13">
        <v>-50</v>
      </c>
    </row>
    <row r="324" spans="1:6" x14ac:dyDescent="0.2">
      <c r="A324" s="1">
        <v>44442</v>
      </c>
      <c r="B324" t="s">
        <v>102</v>
      </c>
      <c r="F324" s="13">
        <v>50</v>
      </c>
    </row>
    <row r="325" spans="1:6" x14ac:dyDescent="0.2">
      <c r="A325" s="1">
        <v>44442</v>
      </c>
      <c r="B325" t="s">
        <v>663</v>
      </c>
      <c r="E325" s="13">
        <v>-1751.4</v>
      </c>
    </row>
    <row r="326" spans="1:6" x14ac:dyDescent="0.2">
      <c r="A326" s="1">
        <v>44446</v>
      </c>
      <c r="B326" t="s">
        <v>696</v>
      </c>
      <c r="C326" s="13">
        <v>-33.64</v>
      </c>
    </row>
    <row r="327" spans="1:6" x14ac:dyDescent="0.2">
      <c r="A327" s="1">
        <v>44447</v>
      </c>
      <c r="B327" t="s">
        <v>615</v>
      </c>
      <c r="F327" s="13">
        <v>50</v>
      </c>
    </row>
    <row r="328" spans="1:6" x14ac:dyDescent="0.2">
      <c r="B328" t="s">
        <v>104</v>
      </c>
      <c r="F328" s="13">
        <v>100</v>
      </c>
    </row>
    <row r="329" spans="1:6" ht="16" customHeight="1" x14ac:dyDescent="0.2">
      <c r="A329" s="1">
        <v>44448</v>
      </c>
      <c r="B329" t="s">
        <v>583</v>
      </c>
      <c r="F329" s="13">
        <v>100</v>
      </c>
    </row>
    <row r="330" spans="1:6" ht="16" customHeight="1" x14ac:dyDescent="0.2">
      <c r="B330" t="s">
        <v>583</v>
      </c>
      <c r="F330" s="13">
        <v>100</v>
      </c>
    </row>
    <row r="331" spans="1:6" x14ac:dyDescent="0.2">
      <c r="A331" s="1">
        <v>44448</v>
      </c>
      <c r="B331" t="s">
        <v>658</v>
      </c>
      <c r="F331" s="13">
        <v>-29.42</v>
      </c>
    </row>
    <row r="332" spans="1:6" x14ac:dyDescent="0.2">
      <c r="A332" s="1">
        <v>44449</v>
      </c>
      <c r="B332" t="s">
        <v>663</v>
      </c>
      <c r="E332" s="13">
        <v>-1751.4</v>
      </c>
    </row>
    <row r="333" spans="1:6" x14ac:dyDescent="0.2">
      <c r="A333" s="1">
        <v>44452</v>
      </c>
      <c r="B333" t="s">
        <v>697</v>
      </c>
      <c r="F333" s="13">
        <v>200</v>
      </c>
    </row>
    <row r="334" spans="1:6" x14ac:dyDescent="0.2">
      <c r="A334" s="1">
        <v>44452</v>
      </c>
      <c r="B334" t="s">
        <v>698</v>
      </c>
      <c r="C334" s="13">
        <v>-86.32</v>
      </c>
    </row>
    <row r="335" spans="1:6" x14ac:dyDescent="0.2">
      <c r="A335" s="1">
        <v>44452</v>
      </c>
      <c r="B335" t="s">
        <v>622</v>
      </c>
      <c r="C335" s="13">
        <v>-53.9</v>
      </c>
    </row>
    <row r="336" spans="1:6" x14ac:dyDescent="0.2">
      <c r="A336" s="1">
        <v>44452</v>
      </c>
      <c r="B336" t="s">
        <v>51</v>
      </c>
      <c r="D336" s="13">
        <v>1000</v>
      </c>
      <c r="F336" s="13">
        <v>-1000</v>
      </c>
    </row>
    <row r="337" spans="1:6" x14ac:dyDescent="0.2">
      <c r="A337" s="1">
        <v>44453</v>
      </c>
      <c r="B337" t="s">
        <v>660</v>
      </c>
      <c r="E337" s="13">
        <v>-200</v>
      </c>
    </row>
    <row r="338" spans="1:6" x14ac:dyDescent="0.2">
      <c r="A338" s="1">
        <v>44453</v>
      </c>
      <c r="B338" t="s">
        <v>699</v>
      </c>
      <c r="C338" s="13">
        <v>-12.56</v>
      </c>
    </row>
    <row r="339" spans="1:6" ht="16" customHeight="1" x14ac:dyDescent="0.2">
      <c r="A339" s="1">
        <v>44453</v>
      </c>
      <c r="B339" t="s">
        <v>583</v>
      </c>
      <c r="F339" s="13">
        <v>100</v>
      </c>
    </row>
    <row r="340" spans="1:6" ht="16" customHeight="1" x14ac:dyDescent="0.2">
      <c r="B340" t="s">
        <v>583</v>
      </c>
      <c r="F340" s="13">
        <v>100</v>
      </c>
    </row>
    <row r="341" spans="1:6" x14ac:dyDescent="0.2">
      <c r="B341" t="s">
        <v>132</v>
      </c>
      <c r="F341" s="13">
        <v>250</v>
      </c>
    </row>
    <row r="342" spans="1:6" x14ac:dyDescent="0.2">
      <c r="A342" s="1">
        <v>44453</v>
      </c>
      <c r="B342" t="s">
        <v>51</v>
      </c>
      <c r="E342" s="13">
        <v>200</v>
      </c>
      <c r="F342" s="13">
        <v>-200</v>
      </c>
    </row>
    <row r="343" spans="1:6" x14ac:dyDescent="0.2">
      <c r="A343" s="1">
        <v>44453</v>
      </c>
      <c r="B343" t="s">
        <v>51</v>
      </c>
      <c r="C343" s="13">
        <v>500</v>
      </c>
      <c r="F343" s="13">
        <v>-500</v>
      </c>
    </row>
    <row r="344" spans="1:6" x14ac:dyDescent="0.2">
      <c r="A344" s="1">
        <v>44455</v>
      </c>
      <c r="B344" t="s">
        <v>700</v>
      </c>
      <c r="C344" s="13">
        <v>-150</v>
      </c>
    </row>
    <row r="345" spans="1:6" x14ac:dyDescent="0.2">
      <c r="A345" s="1">
        <v>44455</v>
      </c>
      <c r="B345" t="s">
        <v>701</v>
      </c>
      <c r="C345" s="13">
        <v>-17.7</v>
      </c>
    </row>
    <row r="346" spans="1:6" x14ac:dyDescent="0.2">
      <c r="A346" s="1">
        <v>44455</v>
      </c>
      <c r="B346" t="s">
        <v>702</v>
      </c>
      <c r="C346" s="13">
        <v>-25</v>
      </c>
    </row>
    <row r="347" spans="1:6" x14ac:dyDescent="0.2">
      <c r="A347" s="1">
        <v>44460</v>
      </c>
      <c r="B347" t="s">
        <v>51</v>
      </c>
      <c r="E347" s="13">
        <v>500</v>
      </c>
      <c r="F347" s="13">
        <v>-500</v>
      </c>
    </row>
    <row r="348" spans="1:6" x14ac:dyDescent="0.2">
      <c r="A348" s="1">
        <v>44459</v>
      </c>
      <c r="B348" t="s">
        <v>703</v>
      </c>
      <c r="C348" s="13">
        <v>-53.67</v>
      </c>
    </row>
    <row r="349" spans="1:6" x14ac:dyDescent="0.2">
      <c r="A349" s="1">
        <v>44459</v>
      </c>
      <c r="B349" t="s">
        <v>704</v>
      </c>
      <c r="C349" s="13">
        <v>-55.73</v>
      </c>
    </row>
    <row r="350" spans="1:6" x14ac:dyDescent="0.2">
      <c r="A350" s="1">
        <v>44459</v>
      </c>
      <c r="B350" t="s">
        <v>705</v>
      </c>
      <c r="C350" s="13">
        <v>-60.99</v>
      </c>
    </row>
    <row r="351" spans="1:6" x14ac:dyDescent="0.2">
      <c r="A351" s="1">
        <v>44462</v>
      </c>
      <c r="B351" t="s">
        <v>706</v>
      </c>
      <c r="C351" s="13">
        <v>-74.19</v>
      </c>
    </row>
    <row r="352" spans="1:6" x14ac:dyDescent="0.2">
      <c r="A352" s="1">
        <v>44461</v>
      </c>
      <c r="B352" t="s">
        <v>660</v>
      </c>
      <c r="E352" s="13">
        <v>-500</v>
      </c>
    </row>
    <row r="353" spans="1:9" x14ac:dyDescent="0.2">
      <c r="A353" s="1">
        <v>44461</v>
      </c>
      <c r="B353" t="s">
        <v>722</v>
      </c>
      <c r="F353" s="13">
        <v>20</v>
      </c>
    </row>
    <row r="354" spans="1:9" x14ac:dyDescent="0.2">
      <c r="A354" s="1">
        <v>44461</v>
      </c>
      <c r="B354" t="s">
        <v>707</v>
      </c>
      <c r="F354" s="13">
        <v>332.68</v>
      </c>
    </row>
    <row r="355" spans="1:9" x14ac:dyDescent="0.2">
      <c r="A355" s="1">
        <v>44461</v>
      </c>
      <c r="B355" t="s">
        <v>708</v>
      </c>
      <c r="F355" s="13">
        <v>3000</v>
      </c>
    </row>
    <row r="356" spans="1:9" x14ac:dyDescent="0.2">
      <c r="A356" s="1">
        <v>44461</v>
      </c>
      <c r="B356" t="s">
        <v>51</v>
      </c>
      <c r="D356" s="13">
        <v>500</v>
      </c>
      <c r="F356" s="13">
        <v>-500</v>
      </c>
    </row>
    <row r="357" spans="1:9" x14ac:dyDescent="0.2">
      <c r="A357" s="1">
        <v>44461</v>
      </c>
      <c r="B357" t="s">
        <v>51</v>
      </c>
      <c r="C357" s="13">
        <v>500</v>
      </c>
      <c r="F357" s="13">
        <v>-500</v>
      </c>
    </row>
    <row r="358" spans="1:9" x14ac:dyDescent="0.2">
      <c r="A358" s="1">
        <v>44463</v>
      </c>
      <c r="B358" t="s">
        <v>709</v>
      </c>
      <c r="C358" s="13">
        <v>-151.19999999999999</v>
      </c>
    </row>
    <row r="359" spans="1:9" x14ac:dyDescent="0.2">
      <c r="A359" s="1">
        <v>44467</v>
      </c>
      <c r="B359" t="s">
        <v>710</v>
      </c>
      <c r="C359" s="13">
        <v>-11.6</v>
      </c>
    </row>
    <row r="360" spans="1:9" x14ac:dyDescent="0.2">
      <c r="A360" s="1">
        <v>44832</v>
      </c>
      <c r="B360" t="s">
        <v>711</v>
      </c>
      <c r="C360" s="13">
        <v>-28.56</v>
      </c>
    </row>
    <row r="361" spans="1:9" x14ac:dyDescent="0.2">
      <c r="A361" s="1">
        <v>44467</v>
      </c>
      <c r="B361" t="s">
        <v>153</v>
      </c>
      <c r="F361" s="13">
        <v>75</v>
      </c>
    </row>
    <row r="362" spans="1:9" x14ac:dyDescent="0.2">
      <c r="A362" s="1" t="s">
        <v>712</v>
      </c>
      <c r="B362" t="s">
        <v>713</v>
      </c>
      <c r="F362" s="13">
        <v>25</v>
      </c>
    </row>
    <row r="363" spans="1:9" x14ac:dyDescent="0.2">
      <c r="A363" s="1" t="s">
        <v>714</v>
      </c>
      <c r="B363" t="s">
        <v>715</v>
      </c>
      <c r="F363" s="13">
        <v>50</v>
      </c>
    </row>
    <row r="364" spans="1:9" x14ac:dyDescent="0.2">
      <c r="A364" s="1">
        <v>44469</v>
      </c>
      <c r="B364" t="s">
        <v>216</v>
      </c>
      <c r="F364" s="13">
        <v>100</v>
      </c>
    </row>
    <row r="365" spans="1:9" x14ac:dyDescent="0.2">
      <c r="A365" s="1">
        <v>44469</v>
      </c>
      <c r="B365" t="s">
        <v>716</v>
      </c>
      <c r="F365" s="13">
        <v>320</v>
      </c>
    </row>
    <row r="366" spans="1:9" x14ac:dyDescent="0.2">
      <c r="A366" s="1">
        <v>44469</v>
      </c>
      <c r="B366" t="s">
        <v>717</v>
      </c>
      <c r="D366" s="13">
        <v>0.01</v>
      </c>
    </row>
    <row r="368" spans="1:9" s="14" customFormat="1" x14ac:dyDescent="0.2">
      <c r="A368" s="15">
        <v>44469</v>
      </c>
      <c r="C368" s="16">
        <f>SUM(C314:C366)+C312</f>
        <v>495.6999999999997</v>
      </c>
      <c r="D368" s="16">
        <f>SUM(D314:D366)+D312</f>
        <v>1750.02</v>
      </c>
      <c r="E368" s="16">
        <f>SUM(E314:E366)+E312</f>
        <v>1718.079999999999</v>
      </c>
      <c r="F368" s="16">
        <f>SUM(F314:F366)+F312</f>
        <v>3352.6199999999994</v>
      </c>
      <c r="G368" s="16">
        <f>SUM(C368:F368)</f>
        <v>7316.4199999999983</v>
      </c>
      <c r="I368" s="26"/>
    </row>
    <row r="369" spans="1:9" x14ac:dyDescent="0.2">
      <c r="A369" s="1" t="s">
        <v>432</v>
      </c>
      <c r="B369" t="s">
        <v>732</v>
      </c>
      <c r="C369" s="13">
        <v>25</v>
      </c>
    </row>
    <row r="370" spans="1:9" s="14" customFormat="1" x14ac:dyDescent="0.2">
      <c r="A370" s="15"/>
      <c r="B370" s="14" t="s">
        <v>509</v>
      </c>
      <c r="C370" s="16">
        <f>SUM(C368:C369)</f>
        <v>520.6999999999997</v>
      </c>
      <c r="D370" s="16">
        <f>SUM(D368:D369)</f>
        <v>1750.02</v>
      </c>
      <c r="E370" s="16">
        <f>SUM(E368:E369)</f>
        <v>1718.079999999999</v>
      </c>
      <c r="F370" s="16">
        <f>SUM(F368:F369)</f>
        <v>3352.6199999999994</v>
      </c>
      <c r="G370" s="16">
        <f>SUM(C370:F370)</f>
        <v>7341.4199999999983</v>
      </c>
      <c r="I370" s="26"/>
    </row>
    <row r="372" spans="1:9" x14ac:dyDescent="0.2">
      <c r="A372" s="1">
        <v>44470</v>
      </c>
      <c r="B372" t="s">
        <v>55</v>
      </c>
      <c r="F372" s="13">
        <v>-5</v>
      </c>
    </row>
    <row r="373" spans="1:9" x14ac:dyDescent="0.2">
      <c r="A373" s="1">
        <v>44470</v>
      </c>
      <c r="B373" t="s">
        <v>226</v>
      </c>
      <c r="F373" s="13">
        <v>2000</v>
      </c>
    </row>
    <row r="374" spans="1:9" x14ac:dyDescent="0.2">
      <c r="A374" s="1">
        <v>44473</v>
      </c>
      <c r="B374" t="s">
        <v>620</v>
      </c>
      <c r="F374" s="13">
        <v>40</v>
      </c>
    </row>
    <row r="375" spans="1:9" x14ac:dyDescent="0.2">
      <c r="A375" s="1">
        <v>44473</v>
      </c>
      <c r="B375" t="s">
        <v>51</v>
      </c>
      <c r="E375" s="13">
        <v>2300</v>
      </c>
      <c r="F375" s="13">
        <v>-2300</v>
      </c>
    </row>
    <row r="376" spans="1:9" x14ac:dyDescent="0.2">
      <c r="A376" s="1">
        <v>44473</v>
      </c>
      <c r="B376" t="s">
        <v>663</v>
      </c>
      <c r="E376" s="13">
        <v>-1751.4</v>
      </c>
    </row>
    <row r="377" spans="1:9" x14ac:dyDescent="0.2">
      <c r="A377" s="1">
        <v>44474</v>
      </c>
      <c r="B377" t="s">
        <v>102</v>
      </c>
      <c r="F377" s="13">
        <v>50</v>
      </c>
    </row>
    <row r="378" spans="1:9" x14ac:dyDescent="0.2">
      <c r="B378" t="s">
        <v>615</v>
      </c>
      <c r="F378" s="13">
        <v>50</v>
      </c>
    </row>
    <row r="379" spans="1:9" x14ac:dyDescent="0.2">
      <c r="A379" s="1">
        <v>44474</v>
      </c>
      <c r="B379" t="s">
        <v>658</v>
      </c>
      <c r="F379" s="13">
        <v>-101.83</v>
      </c>
    </row>
    <row r="380" spans="1:9" x14ac:dyDescent="0.2">
      <c r="A380" s="1">
        <v>44476</v>
      </c>
      <c r="B380" t="s">
        <v>718</v>
      </c>
      <c r="F380" s="13">
        <v>100</v>
      </c>
    </row>
    <row r="381" spans="1:9" x14ac:dyDescent="0.2">
      <c r="A381" s="1">
        <v>44476</v>
      </c>
      <c r="B381" t="s">
        <v>719</v>
      </c>
      <c r="F381" s="13">
        <v>200</v>
      </c>
    </row>
    <row r="382" spans="1:9" x14ac:dyDescent="0.2">
      <c r="A382" s="1">
        <v>44476</v>
      </c>
      <c r="B382" t="s">
        <v>104</v>
      </c>
      <c r="F382" s="13">
        <v>100</v>
      </c>
    </row>
    <row r="383" spans="1:9" ht="16" customHeight="1" x14ac:dyDescent="0.2">
      <c r="A383" s="1">
        <v>44482</v>
      </c>
      <c r="B383" t="s">
        <v>583</v>
      </c>
      <c r="F383" s="13">
        <v>400</v>
      </c>
    </row>
    <row r="384" spans="1:9" ht="16" customHeight="1" x14ac:dyDescent="0.2">
      <c r="B384" t="s">
        <v>745</v>
      </c>
      <c r="F384" s="13">
        <v>50</v>
      </c>
    </row>
    <row r="385" spans="1:6" x14ac:dyDescent="0.2">
      <c r="B385" t="s">
        <v>132</v>
      </c>
      <c r="F385" s="13">
        <v>250</v>
      </c>
    </row>
    <row r="386" spans="1:6" x14ac:dyDescent="0.2">
      <c r="A386" s="1">
        <v>44487</v>
      </c>
      <c r="B386" t="s">
        <v>720</v>
      </c>
      <c r="C386" s="13">
        <v>-189.84</v>
      </c>
    </row>
    <row r="387" spans="1:6" x14ac:dyDescent="0.2">
      <c r="A387" s="1">
        <v>44488</v>
      </c>
      <c r="B387" t="s">
        <v>721</v>
      </c>
      <c r="F387" s="13">
        <v>20</v>
      </c>
    </row>
    <row r="388" spans="1:6" x14ac:dyDescent="0.2">
      <c r="A388" s="1">
        <v>44488</v>
      </c>
      <c r="B388" t="s">
        <v>723</v>
      </c>
      <c r="F388" s="13">
        <v>200</v>
      </c>
    </row>
    <row r="389" spans="1:6" x14ac:dyDescent="0.2">
      <c r="A389" s="1">
        <v>44488</v>
      </c>
      <c r="B389" t="s">
        <v>724</v>
      </c>
      <c r="F389" s="13">
        <v>2500</v>
      </c>
    </row>
    <row r="390" spans="1:6" x14ac:dyDescent="0.2">
      <c r="A390" s="1">
        <v>44490</v>
      </c>
      <c r="B390" t="s">
        <v>725</v>
      </c>
      <c r="C390" s="13">
        <v>-51.22</v>
      </c>
    </row>
    <row r="391" spans="1:6" x14ac:dyDescent="0.2">
      <c r="A391" s="1">
        <v>44490</v>
      </c>
      <c r="B391" t="s">
        <v>726</v>
      </c>
      <c r="C391" s="13">
        <v>-50</v>
      </c>
    </row>
    <row r="392" spans="1:6" x14ac:dyDescent="0.2">
      <c r="A392" s="1">
        <v>44490</v>
      </c>
      <c r="B392" t="s">
        <v>100</v>
      </c>
      <c r="C392" s="13">
        <v>-28</v>
      </c>
    </row>
    <row r="393" spans="1:6" x14ac:dyDescent="0.2">
      <c r="A393" s="1">
        <v>44490</v>
      </c>
      <c r="B393" t="s">
        <v>51</v>
      </c>
      <c r="C393" s="13">
        <v>500</v>
      </c>
      <c r="F393" s="13">
        <v>-500</v>
      </c>
    </row>
    <row r="394" spans="1:6" x14ac:dyDescent="0.2">
      <c r="A394" s="1">
        <v>44491</v>
      </c>
      <c r="B394" t="s">
        <v>727</v>
      </c>
      <c r="F394" s="13">
        <v>100</v>
      </c>
    </row>
    <row r="395" spans="1:6" x14ac:dyDescent="0.2">
      <c r="A395" s="1">
        <v>44494</v>
      </c>
      <c r="B395" t="s">
        <v>663</v>
      </c>
      <c r="E395" s="13">
        <v>-1226.82</v>
      </c>
    </row>
    <row r="396" spans="1:6" x14ac:dyDescent="0.2">
      <c r="A396" s="1">
        <v>44494</v>
      </c>
      <c r="B396" t="s">
        <v>100</v>
      </c>
      <c r="C396" s="13">
        <v>-81</v>
      </c>
    </row>
    <row r="397" spans="1:6" x14ac:dyDescent="0.2">
      <c r="A397" s="1">
        <v>44494</v>
      </c>
      <c r="B397" t="s">
        <v>728</v>
      </c>
      <c r="C397" s="13">
        <v>-134.07</v>
      </c>
    </row>
    <row r="398" spans="1:6" x14ac:dyDescent="0.2">
      <c r="A398" s="1">
        <v>44494</v>
      </c>
      <c r="B398" t="s">
        <v>51</v>
      </c>
      <c r="E398" s="13">
        <v>1600</v>
      </c>
      <c r="F398" s="13">
        <v>-1600</v>
      </c>
    </row>
    <row r="399" spans="1:6" x14ac:dyDescent="0.2">
      <c r="A399" s="1">
        <v>44494</v>
      </c>
      <c r="B399" t="s">
        <v>51</v>
      </c>
      <c r="D399" s="13">
        <v>1000</v>
      </c>
      <c r="F399" s="13">
        <v>-1000</v>
      </c>
    </row>
    <row r="400" spans="1:6" x14ac:dyDescent="0.2">
      <c r="A400" s="1">
        <v>44495</v>
      </c>
      <c r="B400" t="s">
        <v>729</v>
      </c>
      <c r="C400" s="13">
        <v>-37.08</v>
      </c>
    </row>
    <row r="401" spans="1:9" x14ac:dyDescent="0.2">
      <c r="A401" s="1">
        <v>44496</v>
      </c>
      <c r="B401" t="s">
        <v>153</v>
      </c>
      <c r="F401" s="13">
        <v>75</v>
      </c>
    </row>
    <row r="402" spans="1:9" x14ac:dyDescent="0.2">
      <c r="A402" s="1">
        <v>44497</v>
      </c>
      <c r="B402" t="s">
        <v>730</v>
      </c>
      <c r="C402" s="13">
        <v>-306.32</v>
      </c>
    </row>
    <row r="403" spans="1:9" x14ac:dyDescent="0.2">
      <c r="A403" s="1">
        <v>44497</v>
      </c>
      <c r="B403" t="s">
        <v>736</v>
      </c>
      <c r="C403" s="13">
        <v>151.19999999999999</v>
      </c>
    </row>
    <row r="404" spans="1:9" x14ac:dyDescent="0.2">
      <c r="A404" s="1">
        <v>44498</v>
      </c>
      <c r="B404" t="s">
        <v>74</v>
      </c>
      <c r="D404" s="13">
        <v>0.02</v>
      </c>
    </row>
    <row r="405" spans="1:9" x14ac:dyDescent="0.2">
      <c r="A405" s="1">
        <v>44498</v>
      </c>
      <c r="B405" t="s">
        <v>570</v>
      </c>
      <c r="E405" s="13">
        <v>-1224</v>
      </c>
    </row>
    <row r="406" spans="1:9" s="14" customFormat="1" x14ac:dyDescent="0.2">
      <c r="A406" s="15">
        <v>44500</v>
      </c>
      <c r="C406" s="16">
        <f>SUM(C372:C405)+C368</f>
        <v>269.36999999999972</v>
      </c>
      <c r="D406" s="16">
        <f>SUM(D372:D405)+D370</f>
        <v>2750.04</v>
      </c>
      <c r="E406" s="16">
        <f>SUM(E372:E405)+E370</f>
        <v>1415.859999999999</v>
      </c>
      <c r="F406" s="16">
        <f>SUM(F372:F405)+F370</f>
        <v>3980.7899999999995</v>
      </c>
      <c r="G406" s="16">
        <f>SUM(C406:F406)</f>
        <v>8416.0599999999977</v>
      </c>
      <c r="I406" s="26"/>
    </row>
    <row r="407" spans="1:9" x14ac:dyDescent="0.2">
      <c r="A407" s="1" t="s">
        <v>432</v>
      </c>
      <c r="B407" t="s">
        <v>732</v>
      </c>
      <c r="C407" s="13">
        <v>25</v>
      </c>
    </row>
    <row r="408" spans="1:9" s="14" customFormat="1" x14ac:dyDescent="0.2">
      <c r="A408" s="15"/>
      <c r="B408" s="14" t="s">
        <v>509</v>
      </c>
      <c r="C408" s="16">
        <f>SUM(C406:C407)</f>
        <v>294.36999999999972</v>
      </c>
      <c r="D408" s="16">
        <f>SUM(D406:D407)</f>
        <v>2750.04</v>
      </c>
      <c r="E408" s="16">
        <f>SUM(E406:E407)</f>
        <v>1415.859999999999</v>
      </c>
      <c r="F408" s="16">
        <f>SUM(F406:F407)</f>
        <v>3980.7899999999995</v>
      </c>
      <c r="G408" s="16">
        <f>SUM(C408:F408)</f>
        <v>8441.0599999999977</v>
      </c>
      <c r="I408" s="26"/>
    </row>
    <row r="410" spans="1:9" x14ac:dyDescent="0.2">
      <c r="A410" s="1">
        <v>44501</v>
      </c>
      <c r="B410" t="s">
        <v>733</v>
      </c>
      <c r="F410" s="13">
        <v>25</v>
      </c>
    </row>
    <row r="411" spans="1:9" x14ac:dyDescent="0.2">
      <c r="A411" s="1">
        <v>44501</v>
      </c>
      <c r="B411" t="s">
        <v>734</v>
      </c>
      <c r="F411" s="13">
        <v>50</v>
      </c>
    </row>
    <row r="412" spans="1:9" x14ac:dyDescent="0.2">
      <c r="A412" s="1">
        <v>44501</v>
      </c>
      <c r="B412" t="s">
        <v>216</v>
      </c>
      <c r="F412" s="13">
        <v>100</v>
      </c>
    </row>
    <row r="413" spans="1:9" x14ac:dyDescent="0.2">
      <c r="A413" s="1">
        <v>44501</v>
      </c>
      <c r="B413" t="s">
        <v>51</v>
      </c>
      <c r="C413" s="13">
        <v>900</v>
      </c>
      <c r="F413" s="13">
        <v>-900</v>
      </c>
    </row>
    <row r="414" spans="1:9" x14ac:dyDescent="0.2">
      <c r="A414" s="1">
        <v>44501</v>
      </c>
      <c r="B414" t="s">
        <v>51</v>
      </c>
      <c r="E414" s="13">
        <v>2200</v>
      </c>
      <c r="F414" s="13">
        <v>-2200</v>
      </c>
    </row>
    <row r="415" spans="1:9" x14ac:dyDescent="0.2">
      <c r="A415" s="1">
        <v>44501</v>
      </c>
      <c r="B415" t="s">
        <v>735</v>
      </c>
      <c r="C415" s="13">
        <v>-39.81</v>
      </c>
    </row>
    <row r="416" spans="1:9" x14ac:dyDescent="0.2">
      <c r="A416" s="1">
        <v>44502</v>
      </c>
      <c r="B416" t="s">
        <v>761</v>
      </c>
      <c r="C416" s="13">
        <v>-56.55</v>
      </c>
    </row>
    <row r="417" spans="1:6" x14ac:dyDescent="0.2">
      <c r="A417" s="1">
        <v>44502</v>
      </c>
      <c r="B417" t="s">
        <v>737</v>
      </c>
      <c r="C417" s="13">
        <v>-126.56</v>
      </c>
    </row>
    <row r="418" spans="1:6" x14ac:dyDescent="0.2">
      <c r="A418" s="1">
        <v>44502</v>
      </c>
      <c r="B418" t="s">
        <v>738</v>
      </c>
      <c r="E418" s="13">
        <v>-127.47</v>
      </c>
    </row>
    <row r="419" spans="1:6" x14ac:dyDescent="0.2">
      <c r="A419" s="1">
        <v>44502</v>
      </c>
      <c r="B419" t="s">
        <v>620</v>
      </c>
      <c r="F419" s="13">
        <v>40</v>
      </c>
    </row>
    <row r="420" spans="1:6" x14ac:dyDescent="0.2">
      <c r="A420" s="1">
        <v>44502</v>
      </c>
      <c r="B420" t="s">
        <v>663</v>
      </c>
      <c r="E420" s="13">
        <v>-1750.41</v>
      </c>
    </row>
    <row r="421" spans="1:6" x14ac:dyDescent="0.2">
      <c r="A421" s="1">
        <v>44503</v>
      </c>
      <c r="B421" t="s">
        <v>739</v>
      </c>
      <c r="E421" s="13">
        <v>-132</v>
      </c>
    </row>
    <row r="422" spans="1:6" x14ac:dyDescent="0.2">
      <c r="A422" s="1">
        <v>44503</v>
      </c>
      <c r="B422" t="s">
        <v>102</v>
      </c>
      <c r="F422" s="13">
        <v>50</v>
      </c>
    </row>
    <row r="423" spans="1:6" x14ac:dyDescent="0.2">
      <c r="A423" s="1">
        <v>44503</v>
      </c>
      <c r="B423" t="s">
        <v>740</v>
      </c>
      <c r="F423" s="13">
        <v>200</v>
      </c>
    </row>
    <row r="424" spans="1:6" x14ac:dyDescent="0.2">
      <c r="A424" s="1">
        <v>44508</v>
      </c>
      <c r="B424" t="s">
        <v>741</v>
      </c>
      <c r="C424" s="13">
        <v>-17.21</v>
      </c>
    </row>
    <row r="425" spans="1:6" x14ac:dyDescent="0.2">
      <c r="A425" s="1">
        <v>44508</v>
      </c>
      <c r="B425" t="s">
        <v>727</v>
      </c>
      <c r="F425" s="13">
        <v>100</v>
      </c>
    </row>
    <row r="426" spans="1:6" x14ac:dyDescent="0.2">
      <c r="A426" s="1">
        <v>44508</v>
      </c>
      <c r="B426" t="s">
        <v>658</v>
      </c>
      <c r="F426" s="13">
        <v>-23.25</v>
      </c>
    </row>
    <row r="427" spans="1:6" x14ac:dyDescent="0.2">
      <c r="A427" s="1">
        <v>44509</v>
      </c>
      <c r="B427" t="s">
        <v>104</v>
      </c>
      <c r="F427" s="13">
        <v>100</v>
      </c>
    </row>
    <row r="428" spans="1:6" x14ac:dyDescent="0.2">
      <c r="A428" s="1">
        <v>44510</v>
      </c>
      <c r="B428" t="s">
        <v>742</v>
      </c>
      <c r="C428" s="13">
        <v>-599.22</v>
      </c>
    </row>
    <row r="429" spans="1:6" x14ac:dyDescent="0.2">
      <c r="A429" s="1">
        <v>44510</v>
      </c>
      <c r="B429" t="s">
        <v>743</v>
      </c>
      <c r="F429" s="13">
        <v>50</v>
      </c>
    </row>
    <row r="430" spans="1:6" x14ac:dyDescent="0.2">
      <c r="A430" s="1">
        <v>44510</v>
      </c>
      <c r="B430" t="s">
        <v>744</v>
      </c>
      <c r="F430" s="13">
        <v>100</v>
      </c>
    </row>
    <row r="431" spans="1:6" ht="16" customHeight="1" x14ac:dyDescent="0.2">
      <c r="A431" s="1">
        <v>44512</v>
      </c>
      <c r="B431" t="s">
        <v>745</v>
      </c>
      <c r="F431" s="13">
        <v>50</v>
      </c>
    </row>
    <row r="432" spans="1:6" ht="16" customHeight="1" x14ac:dyDescent="0.2">
      <c r="A432" s="1">
        <v>44515</v>
      </c>
      <c r="B432" t="s">
        <v>583</v>
      </c>
      <c r="F432" s="13">
        <v>400</v>
      </c>
    </row>
    <row r="433" spans="1:6" x14ac:dyDescent="0.2">
      <c r="A433" s="1">
        <v>44515</v>
      </c>
      <c r="B433" t="s">
        <v>51</v>
      </c>
      <c r="C433" s="13">
        <v>400</v>
      </c>
      <c r="F433" s="13">
        <v>-400</v>
      </c>
    </row>
    <row r="434" spans="1:6" x14ac:dyDescent="0.2">
      <c r="A434" s="1">
        <v>44516</v>
      </c>
      <c r="B434" t="s">
        <v>746</v>
      </c>
      <c r="C434" s="13">
        <v>-213.5</v>
      </c>
    </row>
    <row r="435" spans="1:6" x14ac:dyDescent="0.2">
      <c r="A435" s="1">
        <v>44518</v>
      </c>
      <c r="B435" t="s">
        <v>747</v>
      </c>
      <c r="C435" s="13">
        <v>-14.92</v>
      </c>
    </row>
    <row r="436" spans="1:6" x14ac:dyDescent="0.2">
      <c r="A436" s="1">
        <v>44518</v>
      </c>
      <c r="B436" t="s">
        <v>748</v>
      </c>
      <c r="C436" s="13">
        <v>-130.21</v>
      </c>
    </row>
    <row r="437" spans="1:6" x14ac:dyDescent="0.2">
      <c r="A437" s="1">
        <v>44518</v>
      </c>
      <c r="B437" t="s">
        <v>721</v>
      </c>
      <c r="F437" s="13">
        <v>20</v>
      </c>
    </row>
    <row r="438" spans="1:6" x14ac:dyDescent="0.2">
      <c r="A438" s="1">
        <v>44522</v>
      </c>
      <c r="B438" t="s">
        <v>749</v>
      </c>
      <c r="F438" s="13">
        <v>250</v>
      </c>
    </row>
    <row r="439" spans="1:6" x14ac:dyDescent="0.2">
      <c r="A439" s="1">
        <v>44522</v>
      </c>
      <c r="B439" t="s">
        <v>750</v>
      </c>
      <c r="C439" s="13">
        <v>-20.27</v>
      </c>
    </row>
    <row r="440" spans="1:6" x14ac:dyDescent="0.2">
      <c r="A440" s="1">
        <v>44523</v>
      </c>
      <c r="B440" t="s">
        <v>751</v>
      </c>
      <c r="F440" s="13">
        <v>25</v>
      </c>
    </row>
    <row r="441" spans="1:6" x14ac:dyDescent="0.2">
      <c r="A441" s="1">
        <v>44523</v>
      </c>
      <c r="B441" t="s">
        <v>752</v>
      </c>
      <c r="F441" s="13">
        <v>100</v>
      </c>
    </row>
    <row r="442" spans="1:6" x14ac:dyDescent="0.2">
      <c r="A442" s="1">
        <v>44524</v>
      </c>
      <c r="B442" t="s">
        <v>753</v>
      </c>
      <c r="C442" s="13">
        <v>-14.04</v>
      </c>
    </row>
    <row r="443" spans="1:6" x14ac:dyDescent="0.2">
      <c r="A443" s="1">
        <v>44524</v>
      </c>
      <c r="B443" t="s">
        <v>754</v>
      </c>
      <c r="C443" s="13">
        <v>-21.32</v>
      </c>
    </row>
    <row r="444" spans="1:6" x14ac:dyDescent="0.2">
      <c r="A444" s="1">
        <v>44524</v>
      </c>
      <c r="B444" t="s">
        <v>755</v>
      </c>
      <c r="C444" s="13">
        <v>-8.68</v>
      </c>
    </row>
    <row r="445" spans="1:6" x14ac:dyDescent="0.2">
      <c r="A445" s="1">
        <v>44526</v>
      </c>
      <c r="B445" t="s">
        <v>756</v>
      </c>
      <c r="C445" s="13">
        <v>-58.39</v>
      </c>
    </row>
    <row r="446" spans="1:6" x14ac:dyDescent="0.2">
      <c r="A446" s="1">
        <v>44526</v>
      </c>
      <c r="B446" t="s">
        <v>757</v>
      </c>
      <c r="F446" s="13">
        <v>500</v>
      </c>
    </row>
    <row r="447" spans="1:6" x14ac:dyDescent="0.2">
      <c r="A447" s="1">
        <v>44526</v>
      </c>
      <c r="B447" t="s">
        <v>51</v>
      </c>
      <c r="C447" s="13">
        <v>400</v>
      </c>
      <c r="F447" s="13">
        <v>-400</v>
      </c>
    </row>
    <row r="448" spans="1:6" x14ac:dyDescent="0.2">
      <c r="A448" s="1">
        <v>44529</v>
      </c>
      <c r="B448" t="s">
        <v>216</v>
      </c>
      <c r="F448" s="13">
        <v>100</v>
      </c>
    </row>
    <row r="449" spans="1:9" x14ac:dyDescent="0.2">
      <c r="A449" s="1">
        <v>44529</v>
      </c>
      <c r="B449" t="s">
        <v>153</v>
      </c>
      <c r="F449" s="13">
        <v>75</v>
      </c>
    </row>
    <row r="450" spans="1:9" x14ac:dyDescent="0.2">
      <c r="B450" t="s">
        <v>631</v>
      </c>
      <c r="F450" s="13">
        <v>200</v>
      </c>
    </row>
    <row r="451" spans="1:9" x14ac:dyDescent="0.2">
      <c r="A451" s="1">
        <v>44529</v>
      </c>
      <c r="B451" t="s">
        <v>266</v>
      </c>
      <c r="F451" s="13">
        <v>321.42</v>
      </c>
    </row>
    <row r="452" spans="1:9" x14ac:dyDescent="0.2">
      <c r="A452" s="1">
        <v>44529</v>
      </c>
      <c r="B452" t="s">
        <v>758</v>
      </c>
      <c r="C452" s="13">
        <v>-24.54</v>
      </c>
    </row>
    <row r="453" spans="1:9" x14ac:dyDescent="0.2">
      <c r="A453" s="1">
        <v>44529</v>
      </c>
      <c r="B453" t="s">
        <v>759</v>
      </c>
      <c r="C453" s="13">
        <v>-12.37</v>
      </c>
    </row>
    <row r="454" spans="1:9" x14ac:dyDescent="0.2">
      <c r="A454" s="1">
        <v>44530</v>
      </c>
      <c r="B454" t="s">
        <v>760</v>
      </c>
      <c r="C454" s="13">
        <v>-64.52</v>
      </c>
    </row>
    <row r="455" spans="1:9" x14ac:dyDescent="0.2">
      <c r="A455" s="1">
        <v>44530</v>
      </c>
      <c r="B455" t="s">
        <v>631</v>
      </c>
      <c r="F455" s="13">
        <v>50</v>
      </c>
    </row>
    <row r="456" spans="1:9" x14ac:dyDescent="0.2">
      <c r="B456" t="s">
        <v>631</v>
      </c>
      <c r="F456" s="13">
        <v>50</v>
      </c>
    </row>
    <row r="457" spans="1:9" x14ac:dyDescent="0.2">
      <c r="A457" s="1">
        <v>44530</v>
      </c>
      <c r="B457" t="s">
        <v>51</v>
      </c>
      <c r="E457" s="13">
        <v>2200</v>
      </c>
      <c r="F457" s="13">
        <v>-2200</v>
      </c>
    </row>
    <row r="458" spans="1:9" x14ac:dyDescent="0.2">
      <c r="A458" s="1">
        <v>44530</v>
      </c>
      <c r="B458" t="s">
        <v>51</v>
      </c>
      <c r="D458" s="13">
        <v>250</v>
      </c>
      <c r="F458" s="13">
        <v>-250</v>
      </c>
    </row>
    <row r="459" spans="1:9" x14ac:dyDescent="0.2">
      <c r="A459" s="1">
        <v>44530</v>
      </c>
      <c r="B459" t="s">
        <v>76</v>
      </c>
      <c r="D459" s="13">
        <v>0.02</v>
      </c>
    </row>
    <row r="460" spans="1:9" s="14" customFormat="1" x14ac:dyDescent="0.2">
      <c r="A460" s="15">
        <v>44530</v>
      </c>
      <c r="C460" s="16">
        <f>SUM(C410:C459)+C406</f>
        <v>547.25999999999976</v>
      </c>
      <c r="D460" s="16">
        <f>SUM(D410:D459)+D406</f>
        <v>3000.06</v>
      </c>
      <c r="E460" s="16">
        <f>SUM(E410:E459)+E406</f>
        <v>3805.9799999999987</v>
      </c>
      <c r="F460" s="16">
        <f>SUM(F410:F459)+F406</f>
        <v>563.95999999999958</v>
      </c>
      <c r="G460" s="16"/>
      <c r="I460" s="26"/>
    </row>
    <row r="462" spans="1:9" x14ac:dyDescent="0.2">
      <c r="A462" s="1">
        <v>44531</v>
      </c>
      <c r="B462" t="s">
        <v>727</v>
      </c>
      <c r="F462" s="13">
        <v>150</v>
      </c>
    </row>
    <row r="463" spans="1:9" x14ac:dyDescent="0.2">
      <c r="A463" s="1">
        <v>44531</v>
      </c>
      <c r="B463" t="s">
        <v>100</v>
      </c>
      <c r="C463" s="13">
        <v>-81</v>
      </c>
    </row>
    <row r="464" spans="1:9" x14ac:dyDescent="0.2">
      <c r="A464" s="1">
        <v>44531</v>
      </c>
      <c r="B464" t="s">
        <v>663</v>
      </c>
      <c r="E464" s="13">
        <v>-1750.41</v>
      </c>
    </row>
    <row r="465" spans="1:6" x14ac:dyDescent="0.2">
      <c r="A465" s="1">
        <v>44532</v>
      </c>
      <c r="B465" t="s">
        <v>620</v>
      </c>
      <c r="F465" s="13">
        <v>40</v>
      </c>
    </row>
    <row r="466" spans="1:6" x14ac:dyDescent="0.2">
      <c r="A466" s="1">
        <v>44532</v>
      </c>
      <c r="B466" t="s">
        <v>763</v>
      </c>
      <c r="F466" s="13">
        <v>50</v>
      </c>
    </row>
    <row r="467" spans="1:6" x14ac:dyDescent="0.2">
      <c r="A467" s="1">
        <v>44533</v>
      </c>
      <c r="B467" t="s">
        <v>102</v>
      </c>
      <c r="F467" s="13">
        <v>50</v>
      </c>
    </row>
    <row r="468" spans="1:6" x14ac:dyDescent="0.2">
      <c r="A468" s="1">
        <v>44536</v>
      </c>
      <c r="B468" t="s">
        <v>377</v>
      </c>
      <c r="C468" s="13">
        <v>-25.65</v>
      </c>
    </row>
    <row r="469" spans="1:6" x14ac:dyDescent="0.2">
      <c r="A469" s="1">
        <v>44536</v>
      </c>
      <c r="B469" t="s">
        <v>378</v>
      </c>
      <c r="C469" s="13">
        <v>-17.079999999999998</v>
      </c>
    </row>
    <row r="470" spans="1:6" x14ac:dyDescent="0.2">
      <c r="A470" s="1">
        <v>44537</v>
      </c>
      <c r="B470" t="s">
        <v>764</v>
      </c>
      <c r="C470" s="13">
        <v>-36.26</v>
      </c>
    </row>
    <row r="471" spans="1:6" x14ac:dyDescent="0.2">
      <c r="A471" s="1">
        <v>44537</v>
      </c>
      <c r="B471" t="s">
        <v>765</v>
      </c>
      <c r="C471" s="13">
        <v>-100.3</v>
      </c>
    </row>
    <row r="472" spans="1:6" x14ac:dyDescent="0.2">
      <c r="A472" s="1">
        <v>44537</v>
      </c>
      <c r="B472" t="s">
        <v>658</v>
      </c>
      <c r="F472" s="13">
        <v>-46.58</v>
      </c>
    </row>
    <row r="473" spans="1:6" x14ac:dyDescent="0.2">
      <c r="A473" s="1">
        <v>44538</v>
      </c>
      <c r="B473" t="s">
        <v>104</v>
      </c>
      <c r="F473" s="13">
        <v>100</v>
      </c>
    </row>
    <row r="474" spans="1:6" x14ac:dyDescent="0.2">
      <c r="A474" s="1">
        <v>44540</v>
      </c>
      <c r="B474" t="s">
        <v>766</v>
      </c>
      <c r="C474" s="13">
        <v>-11.93</v>
      </c>
    </row>
    <row r="475" spans="1:6" x14ac:dyDescent="0.2">
      <c r="A475" s="1">
        <v>44540</v>
      </c>
      <c r="B475" t="s">
        <v>226</v>
      </c>
      <c r="F475" s="13">
        <v>4000</v>
      </c>
    </row>
    <row r="476" spans="1:6" x14ac:dyDescent="0.2">
      <c r="A476" s="1">
        <v>44540</v>
      </c>
      <c r="B476" t="s">
        <v>51</v>
      </c>
      <c r="D476" s="13">
        <v>2000</v>
      </c>
      <c r="F476" s="13">
        <v>-2000</v>
      </c>
    </row>
    <row r="477" spans="1:6" x14ac:dyDescent="0.2">
      <c r="A477" s="1">
        <v>44543</v>
      </c>
      <c r="B477" t="s">
        <v>767</v>
      </c>
      <c r="C477" s="13">
        <v>-25.4</v>
      </c>
    </row>
    <row r="478" spans="1:6" ht="16" customHeight="1" x14ac:dyDescent="0.2">
      <c r="A478" s="1">
        <v>44543</v>
      </c>
      <c r="B478" t="s">
        <v>745</v>
      </c>
      <c r="F478" s="13">
        <v>50</v>
      </c>
    </row>
    <row r="479" spans="1:6" x14ac:dyDescent="0.2">
      <c r="A479" s="1">
        <v>44543</v>
      </c>
      <c r="B479" t="s">
        <v>386</v>
      </c>
      <c r="C479" s="13">
        <v>-10.32</v>
      </c>
    </row>
    <row r="480" spans="1:6" ht="16" customHeight="1" x14ac:dyDescent="0.2">
      <c r="A480" s="1">
        <v>44544</v>
      </c>
      <c r="B480" t="s">
        <v>583</v>
      </c>
      <c r="F480" s="13">
        <v>400</v>
      </c>
    </row>
    <row r="481" spans="1:6" ht="16" customHeight="1" x14ac:dyDescent="0.2">
      <c r="B481" t="s">
        <v>583</v>
      </c>
      <c r="F481" s="13">
        <v>200</v>
      </c>
    </row>
    <row r="482" spans="1:6" x14ac:dyDescent="0.2">
      <c r="A482" s="1">
        <v>44545</v>
      </c>
      <c r="B482" t="s">
        <v>51</v>
      </c>
      <c r="C482" s="13">
        <v>500</v>
      </c>
      <c r="F482" s="13">
        <v>-500</v>
      </c>
    </row>
    <row r="483" spans="1:6" x14ac:dyDescent="0.2">
      <c r="A483" s="1">
        <v>44545</v>
      </c>
      <c r="B483" t="s">
        <v>768</v>
      </c>
      <c r="E483" s="13">
        <v>700</v>
      </c>
    </row>
    <row r="484" spans="1:6" x14ac:dyDescent="0.2">
      <c r="A484" s="1">
        <v>44545</v>
      </c>
      <c r="B484" t="s">
        <v>769</v>
      </c>
      <c r="F484" s="13">
        <v>20</v>
      </c>
    </row>
    <row r="485" spans="1:6" x14ac:dyDescent="0.2">
      <c r="A485" s="1">
        <v>44545</v>
      </c>
      <c r="B485" t="s">
        <v>770</v>
      </c>
      <c r="F485" s="13">
        <v>200</v>
      </c>
    </row>
    <row r="486" spans="1:6" x14ac:dyDescent="0.2">
      <c r="A486" s="1">
        <v>44546</v>
      </c>
      <c r="B486" t="s">
        <v>771</v>
      </c>
      <c r="C486" s="13">
        <v>-420.56</v>
      </c>
    </row>
    <row r="487" spans="1:6" x14ac:dyDescent="0.2">
      <c r="A487" s="1">
        <v>44546</v>
      </c>
      <c r="B487" t="s">
        <v>774</v>
      </c>
      <c r="F487" s="13">
        <v>200</v>
      </c>
    </row>
    <row r="488" spans="1:6" x14ac:dyDescent="0.2">
      <c r="A488" s="1">
        <v>44551</v>
      </c>
      <c r="B488" t="s">
        <v>773</v>
      </c>
      <c r="F488" s="13">
        <v>100</v>
      </c>
    </row>
    <row r="489" spans="1:6" x14ac:dyDescent="0.2">
      <c r="A489" s="1">
        <v>44552</v>
      </c>
      <c r="B489" t="s">
        <v>772</v>
      </c>
      <c r="F489" s="13">
        <v>465</v>
      </c>
    </row>
    <row r="490" spans="1:6" x14ac:dyDescent="0.2">
      <c r="A490" s="1">
        <v>44552</v>
      </c>
      <c r="B490" t="s">
        <v>775</v>
      </c>
      <c r="F490" s="13">
        <v>780</v>
      </c>
    </row>
    <row r="491" spans="1:6" x14ac:dyDescent="0.2">
      <c r="A491" s="1">
        <v>44554</v>
      </c>
      <c r="B491" t="s">
        <v>776</v>
      </c>
      <c r="F491" s="13">
        <v>-112.82</v>
      </c>
    </row>
    <row r="492" spans="1:6" x14ac:dyDescent="0.2">
      <c r="A492" s="1">
        <v>44558</v>
      </c>
      <c r="B492" t="s">
        <v>216</v>
      </c>
      <c r="F492" s="13">
        <v>100</v>
      </c>
    </row>
    <row r="493" spans="1:6" x14ac:dyDescent="0.2">
      <c r="A493" s="1">
        <v>44558</v>
      </c>
      <c r="B493" t="s">
        <v>153</v>
      </c>
      <c r="F493" s="13">
        <v>75</v>
      </c>
    </row>
    <row r="494" spans="1:6" x14ac:dyDescent="0.2">
      <c r="B494" t="s">
        <v>631</v>
      </c>
      <c r="F494" s="13">
        <v>50</v>
      </c>
    </row>
    <row r="495" spans="1:6" x14ac:dyDescent="0.2">
      <c r="A495" s="1">
        <v>44559</v>
      </c>
      <c r="B495" t="s">
        <v>777</v>
      </c>
      <c r="F495" s="13">
        <v>-29</v>
      </c>
    </row>
    <row r="496" spans="1:6" x14ac:dyDescent="0.2">
      <c r="A496" s="1">
        <v>44561</v>
      </c>
      <c r="B496" t="s">
        <v>778</v>
      </c>
      <c r="F496" s="13">
        <v>25</v>
      </c>
    </row>
    <row r="497" spans="1:6" x14ac:dyDescent="0.2">
      <c r="A497" s="1">
        <v>44561</v>
      </c>
      <c r="B497" t="s">
        <v>779</v>
      </c>
      <c r="F497" s="13">
        <v>50</v>
      </c>
    </row>
    <row r="498" spans="1:6" x14ac:dyDescent="0.2">
      <c r="A498" s="1">
        <v>44561</v>
      </c>
      <c r="B498" t="s">
        <v>780</v>
      </c>
      <c r="F498" s="13">
        <v>100</v>
      </c>
    </row>
    <row r="499" spans="1:6" x14ac:dyDescent="0.2">
      <c r="A499" s="1">
        <v>44561</v>
      </c>
      <c r="B499" t="s">
        <v>51</v>
      </c>
      <c r="C499" s="13">
        <v>1000</v>
      </c>
      <c r="F499" s="13">
        <v>-1000</v>
      </c>
    </row>
    <row r="500" spans="1:6" x14ac:dyDescent="0.2">
      <c r="A500" s="1">
        <v>44561</v>
      </c>
      <c r="B500" t="s">
        <v>76</v>
      </c>
      <c r="D500" s="13">
        <v>0.04</v>
      </c>
    </row>
    <row r="501" spans="1:6" x14ac:dyDescent="0.2">
      <c r="C501" s="13">
        <f>SUM(C462:C500)+C460</f>
        <v>1318.7599999999998</v>
      </c>
      <c r="D501" s="13">
        <f>SUM(D462:D500)+D460</f>
        <v>5000.1000000000004</v>
      </c>
      <c r="E501" s="13">
        <f>SUM(E462:E500)+E460</f>
        <v>2755.5699999999988</v>
      </c>
      <c r="F501" s="13">
        <f>SUM(F462:F500)+F460</f>
        <v>4080.56</v>
      </c>
    </row>
  </sheetData>
  <mergeCells count="1">
    <mergeCell ref="A1:F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workbookViewId="0">
      <selection activeCell="A3" sqref="A3"/>
    </sheetView>
  </sheetViews>
  <sheetFormatPr baseColWidth="10" defaultRowHeight="16" x14ac:dyDescent="0.2"/>
  <cols>
    <col min="1" max="1" width="9.6640625" style="1" customWidth="1"/>
    <col min="2" max="2" width="9.6640625" style="9" customWidth="1"/>
    <col min="3" max="3" width="11" style="9" bestFit="1" customWidth="1"/>
    <col min="4" max="4" width="3" customWidth="1"/>
    <col min="5" max="5" width="21.5" customWidth="1"/>
    <col min="6" max="6" width="11.1640625" style="2" bestFit="1" customWidth="1"/>
    <col min="7" max="7" width="10.83203125" style="2"/>
    <col min="8" max="8" width="4.83203125" style="20" customWidth="1"/>
  </cols>
  <sheetData>
    <row r="1" spans="1:8" s="4" customFormat="1" ht="19" x14ac:dyDescent="0.25">
      <c r="A1" s="40" t="s">
        <v>8</v>
      </c>
      <c r="B1" s="40"/>
      <c r="C1" s="40"/>
      <c r="D1" s="40"/>
      <c r="E1" s="40"/>
      <c r="F1" s="40"/>
      <c r="G1" s="40"/>
      <c r="H1" s="18"/>
    </row>
    <row r="2" spans="1:8" s="5" customFormat="1" ht="19" x14ac:dyDescent="0.25">
      <c r="A2" s="6" t="s">
        <v>1</v>
      </c>
      <c r="B2" s="8" t="s">
        <v>10</v>
      </c>
      <c r="C2" s="8" t="s">
        <v>40</v>
      </c>
      <c r="D2" s="6"/>
      <c r="E2" s="6" t="s">
        <v>4</v>
      </c>
      <c r="F2" s="6" t="s">
        <v>2</v>
      </c>
      <c r="G2" s="6" t="s">
        <v>3</v>
      </c>
      <c r="H2" s="19" t="s">
        <v>5</v>
      </c>
    </row>
    <row r="3" spans="1:8" x14ac:dyDescent="0.2">
      <c r="A3" s="1">
        <v>44199</v>
      </c>
      <c r="B3" s="9" t="s">
        <v>95</v>
      </c>
      <c r="D3" t="s">
        <v>96</v>
      </c>
      <c r="E3" s="7"/>
      <c r="F3" s="2">
        <v>1109.18</v>
      </c>
      <c r="H3"/>
    </row>
    <row r="4" spans="1:8" x14ac:dyDescent="0.2">
      <c r="B4" s="9" t="s">
        <v>49</v>
      </c>
      <c r="C4" s="9" t="s">
        <v>159</v>
      </c>
      <c r="E4" s="7" t="s">
        <v>50</v>
      </c>
      <c r="G4" s="2">
        <v>1109.18</v>
      </c>
      <c r="H4"/>
    </row>
    <row r="5" spans="1:8" x14ac:dyDescent="0.2">
      <c r="C5" s="9" t="s">
        <v>90</v>
      </c>
      <c r="E5" s="7" t="s">
        <v>296</v>
      </c>
      <c r="H5"/>
    </row>
    <row r="6" spans="1:8" x14ac:dyDescent="0.2">
      <c r="E6" s="7"/>
      <c r="H6"/>
    </row>
    <row r="7" spans="1:8" x14ac:dyDescent="0.2">
      <c r="A7" s="1">
        <v>44200</v>
      </c>
      <c r="B7" s="9" t="s">
        <v>47</v>
      </c>
      <c r="C7" s="9" t="s">
        <v>159</v>
      </c>
      <c r="D7" t="s">
        <v>45</v>
      </c>
      <c r="F7" s="2">
        <v>100</v>
      </c>
    </row>
    <row r="8" spans="1:8" x14ac:dyDescent="0.2">
      <c r="B8" s="9" t="s">
        <v>61</v>
      </c>
      <c r="E8" t="s">
        <v>56</v>
      </c>
      <c r="G8" s="2">
        <v>100</v>
      </c>
    </row>
    <row r="9" spans="1:8" x14ac:dyDescent="0.2">
      <c r="C9" s="9" t="s">
        <v>46</v>
      </c>
      <c r="E9" t="s">
        <v>426</v>
      </c>
    </row>
    <row r="11" spans="1:8" x14ac:dyDescent="0.2">
      <c r="A11" s="1">
        <v>44200</v>
      </c>
      <c r="B11" s="9" t="s">
        <v>47</v>
      </c>
      <c r="C11" s="9" t="s">
        <v>159</v>
      </c>
      <c r="D11" t="s">
        <v>45</v>
      </c>
      <c r="F11" s="2">
        <v>220</v>
      </c>
    </row>
    <row r="12" spans="1:8" x14ac:dyDescent="0.2">
      <c r="B12" s="9" t="s">
        <v>61</v>
      </c>
      <c r="E12" t="s">
        <v>56</v>
      </c>
      <c r="G12" s="2">
        <v>220</v>
      </c>
    </row>
    <row r="13" spans="1:8" x14ac:dyDescent="0.2">
      <c r="C13" s="9" t="s">
        <v>46</v>
      </c>
      <c r="E13" t="s">
        <v>295</v>
      </c>
    </row>
    <row r="14" spans="1:8" x14ac:dyDescent="0.2">
      <c r="D14" s="3"/>
      <c r="E14" s="7"/>
    </row>
    <row r="15" spans="1:8" x14ac:dyDescent="0.2">
      <c r="A15" s="1">
        <v>44200</v>
      </c>
      <c r="B15" s="9" t="s">
        <v>49</v>
      </c>
      <c r="C15" s="9" t="s">
        <v>159</v>
      </c>
      <c r="D15" t="s">
        <v>50</v>
      </c>
      <c r="E15" s="7"/>
      <c r="F15" s="2">
        <v>1200</v>
      </c>
    </row>
    <row r="16" spans="1:8" x14ac:dyDescent="0.2">
      <c r="B16" s="9" t="s">
        <v>47</v>
      </c>
      <c r="C16" s="9" t="s">
        <v>159</v>
      </c>
      <c r="E16" s="7" t="s">
        <v>45</v>
      </c>
      <c r="G16" s="2">
        <v>1200</v>
      </c>
    </row>
    <row r="17" spans="1:8" x14ac:dyDescent="0.2">
      <c r="E17" s="7" t="s">
        <v>51</v>
      </c>
    </row>
    <row r="18" spans="1:8" x14ac:dyDescent="0.2">
      <c r="E18" s="7"/>
    </row>
    <row r="19" spans="1:8" x14ac:dyDescent="0.2">
      <c r="A19" s="1">
        <v>44200</v>
      </c>
      <c r="B19" s="9" t="s">
        <v>52</v>
      </c>
      <c r="D19" t="s">
        <v>53</v>
      </c>
      <c r="E19" s="7"/>
      <c r="F19" s="2">
        <v>5</v>
      </c>
    </row>
    <row r="20" spans="1:8" x14ac:dyDescent="0.2">
      <c r="B20" s="9" t="s">
        <v>47</v>
      </c>
      <c r="C20" s="9" t="s">
        <v>159</v>
      </c>
      <c r="E20" s="7" t="s">
        <v>54</v>
      </c>
      <c r="G20" s="2">
        <v>5</v>
      </c>
    </row>
    <row r="21" spans="1:8" x14ac:dyDescent="0.2">
      <c r="C21" s="9" t="s">
        <v>159</v>
      </c>
      <c r="E21" s="7" t="s">
        <v>55</v>
      </c>
      <c r="H21"/>
    </row>
    <row r="22" spans="1:8" x14ac:dyDescent="0.2">
      <c r="E22" s="7"/>
      <c r="H22"/>
    </row>
    <row r="23" spans="1:8" x14ac:dyDescent="0.2">
      <c r="A23" s="1">
        <v>44200</v>
      </c>
      <c r="B23" s="9" t="s">
        <v>49</v>
      </c>
      <c r="C23" s="9" t="s">
        <v>159</v>
      </c>
      <c r="D23" t="s">
        <v>50</v>
      </c>
      <c r="E23" s="7"/>
      <c r="F23" s="2">
        <v>600</v>
      </c>
      <c r="H23"/>
    </row>
    <row r="24" spans="1:8" x14ac:dyDescent="0.2">
      <c r="B24" s="9" t="s">
        <v>89</v>
      </c>
      <c r="E24" s="7" t="s">
        <v>88</v>
      </c>
      <c r="G24" s="2">
        <v>600</v>
      </c>
      <c r="H24"/>
    </row>
    <row r="25" spans="1:8" x14ac:dyDescent="0.2">
      <c r="C25" s="9" t="s">
        <v>90</v>
      </c>
      <c r="E25" s="7" t="s">
        <v>91</v>
      </c>
      <c r="H25"/>
    </row>
    <row r="26" spans="1:8" x14ac:dyDescent="0.2">
      <c r="E26" s="7"/>
      <c r="H26"/>
    </row>
    <row r="27" spans="1:8" x14ac:dyDescent="0.2">
      <c r="A27" s="1">
        <v>44200</v>
      </c>
      <c r="B27" s="9" t="s">
        <v>93</v>
      </c>
      <c r="D27" t="s">
        <v>92</v>
      </c>
      <c r="E27" s="7"/>
      <c r="F27" s="2">
        <v>74.180000000000007</v>
      </c>
      <c r="H27"/>
    </row>
    <row r="28" spans="1:8" x14ac:dyDescent="0.2">
      <c r="B28" s="9" t="s">
        <v>49</v>
      </c>
      <c r="C28" s="9" t="s">
        <v>159</v>
      </c>
      <c r="E28" s="7" t="s">
        <v>50</v>
      </c>
      <c r="G28" s="2">
        <v>74.180000000000007</v>
      </c>
      <c r="H28"/>
    </row>
    <row r="29" spans="1:8" x14ac:dyDescent="0.2">
      <c r="C29" s="9" t="s">
        <v>90</v>
      </c>
      <c r="E29" s="7" t="s">
        <v>94</v>
      </c>
      <c r="H29"/>
    </row>
    <row r="30" spans="1:8" x14ac:dyDescent="0.2">
      <c r="E30" s="7"/>
      <c r="H30"/>
    </row>
    <row r="31" spans="1:8" x14ac:dyDescent="0.2">
      <c r="A31" s="1">
        <v>44200</v>
      </c>
      <c r="B31" s="9" t="s">
        <v>89</v>
      </c>
      <c r="D31" t="s">
        <v>88</v>
      </c>
      <c r="E31" s="7"/>
      <c r="F31" s="2">
        <v>112.99</v>
      </c>
      <c r="H31"/>
    </row>
    <row r="32" spans="1:8" x14ac:dyDescent="0.2">
      <c r="B32" s="9" t="s">
        <v>49</v>
      </c>
      <c r="C32" s="9" t="s">
        <v>159</v>
      </c>
      <c r="E32" s="7" t="s">
        <v>50</v>
      </c>
      <c r="G32" s="2">
        <v>112.99</v>
      </c>
      <c r="H32"/>
    </row>
    <row r="33" spans="1:8" x14ac:dyDescent="0.2">
      <c r="C33" s="9" t="s">
        <v>90</v>
      </c>
      <c r="E33" s="7" t="s">
        <v>480</v>
      </c>
      <c r="H33"/>
    </row>
    <row r="34" spans="1:8" x14ac:dyDescent="0.2">
      <c r="E34" s="7"/>
      <c r="H34"/>
    </row>
    <row r="35" spans="1:8" x14ac:dyDescent="0.2">
      <c r="A35" s="1">
        <v>44201</v>
      </c>
      <c r="B35" s="9" t="s">
        <v>97</v>
      </c>
      <c r="D35" t="s">
        <v>98</v>
      </c>
      <c r="E35" s="7"/>
      <c r="F35" s="2">
        <v>69.61</v>
      </c>
      <c r="H35"/>
    </row>
    <row r="36" spans="1:8" x14ac:dyDescent="0.2">
      <c r="B36" s="9" t="s">
        <v>49</v>
      </c>
      <c r="C36" s="9" t="s">
        <v>159</v>
      </c>
      <c r="E36" s="7" t="s">
        <v>50</v>
      </c>
      <c r="G36" s="2">
        <v>69.61</v>
      </c>
      <c r="H36"/>
    </row>
    <row r="37" spans="1:8" x14ac:dyDescent="0.2">
      <c r="C37" s="9" t="s">
        <v>90</v>
      </c>
      <c r="E37" s="7" t="s">
        <v>99</v>
      </c>
      <c r="H37"/>
    </row>
    <row r="38" spans="1:8" x14ac:dyDescent="0.2">
      <c r="E38" s="7"/>
      <c r="H38"/>
    </row>
    <row r="39" spans="1:8" x14ac:dyDescent="0.2">
      <c r="A39" s="1">
        <v>44202</v>
      </c>
      <c r="B39" s="9" t="s">
        <v>89</v>
      </c>
      <c r="D39" t="s">
        <v>88</v>
      </c>
      <c r="E39" s="7"/>
      <c r="F39" s="2">
        <v>246.24</v>
      </c>
      <c r="H39"/>
    </row>
    <row r="40" spans="1:8" x14ac:dyDescent="0.2">
      <c r="B40" s="9" t="s">
        <v>49</v>
      </c>
      <c r="C40" s="9" t="s">
        <v>159</v>
      </c>
      <c r="E40" s="7" t="s">
        <v>50</v>
      </c>
      <c r="G40" s="2">
        <v>246.24</v>
      </c>
      <c r="H40"/>
    </row>
    <row r="41" spans="1:8" x14ac:dyDescent="0.2">
      <c r="C41" s="9" t="s">
        <v>90</v>
      </c>
      <c r="E41" s="7" t="s">
        <v>416</v>
      </c>
      <c r="H41"/>
    </row>
    <row r="42" spans="1:8" x14ac:dyDescent="0.2">
      <c r="E42" s="7"/>
      <c r="H42"/>
    </row>
    <row r="43" spans="1:8" x14ac:dyDescent="0.2">
      <c r="A43" s="1">
        <v>44202</v>
      </c>
      <c r="B43" s="9" t="s">
        <v>89</v>
      </c>
      <c r="D43" t="s">
        <v>88</v>
      </c>
      <c r="E43" s="7"/>
      <c r="F43" s="2">
        <v>29.59</v>
      </c>
      <c r="H43"/>
    </row>
    <row r="44" spans="1:8" x14ac:dyDescent="0.2">
      <c r="B44" s="9" t="s">
        <v>49</v>
      </c>
      <c r="C44" s="9" t="s">
        <v>159</v>
      </c>
      <c r="E44" s="7" t="s">
        <v>50</v>
      </c>
      <c r="G44" s="2">
        <v>29.59</v>
      </c>
      <c r="H44"/>
    </row>
    <row r="45" spans="1:8" x14ac:dyDescent="0.2">
      <c r="C45" s="9" t="s">
        <v>90</v>
      </c>
      <c r="E45" s="7" t="s">
        <v>419</v>
      </c>
      <c r="H45"/>
    </row>
    <row r="46" spans="1:8" x14ac:dyDescent="0.2">
      <c r="E46" s="7"/>
      <c r="H46"/>
    </row>
    <row r="47" spans="1:8" x14ac:dyDescent="0.2">
      <c r="A47" s="1">
        <v>44202</v>
      </c>
      <c r="B47" s="9" t="s">
        <v>47</v>
      </c>
      <c r="C47" s="9" t="s">
        <v>159</v>
      </c>
      <c r="D47" t="s">
        <v>54</v>
      </c>
      <c r="E47" s="7"/>
      <c r="F47" s="2">
        <v>50</v>
      </c>
      <c r="H47"/>
    </row>
    <row r="48" spans="1:8" x14ac:dyDescent="0.2">
      <c r="B48" s="9" t="s">
        <v>62</v>
      </c>
      <c r="E48" s="7" t="s">
        <v>56</v>
      </c>
      <c r="G48" s="2">
        <v>50</v>
      </c>
      <c r="H48"/>
    </row>
    <row r="49" spans="1:8" x14ac:dyDescent="0.2">
      <c r="C49" s="9" t="s">
        <v>46</v>
      </c>
      <c r="E49" s="7" t="s">
        <v>57</v>
      </c>
      <c r="H49"/>
    </row>
    <row r="50" spans="1:8" x14ac:dyDescent="0.2">
      <c r="E50" s="7"/>
      <c r="H50"/>
    </row>
    <row r="51" spans="1:8" x14ac:dyDescent="0.2">
      <c r="A51" s="1">
        <v>44203</v>
      </c>
      <c r="B51" s="9" t="s">
        <v>49</v>
      </c>
      <c r="C51" s="9" t="s">
        <v>159</v>
      </c>
      <c r="D51" t="s">
        <v>50</v>
      </c>
      <c r="E51" s="7"/>
      <c r="F51" s="2">
        <v>36.75</v>
      </c>
      <c r="H51"/>
    </row>
    <row r="52" spans="1:8" x14ac:dyDescent="0.2">
      <c r="B52" s="9" t="s">
        <v>89</v>
      </c>
      <c r="E52" s="7" t="s">
        <v>88</v>
      </c>
      <c r="G52" s="2">
        <v>36.75</v>
      </c>
      <c r="H52"/>
    </row>
    <row r="53" spans="1:8" x14ac:dyDescent="0.2">
      <c r="C53" s="9" t="s">
        <v>90</v>
      </c>
      <c r="E53" s="7" t="s">
        <v>418</v>
      </c>
      <c r="H53"/>
    </row>
    <row r="54" spans="1:8" x14ac:dyDescent="0.2">
      <c r="E54" s="7"/>
      <c r="H54"/>
    </row>
    <row r="55" spans="1:8" x14ac:dyDescent="0.2">
      <c r="A55" s="1">
        <v>44203</v>
      </c>
      <c r="B55" s="9" t="s">
        <v>58</v>
      </c>
      <c r="D55" t="s">
        <v>59</v>
      </c>
      <c r="E55" s="7"/>
      <c r="F55" s="2">
        <v>31.56</v>
      </c>
      <c r="H55"/>
    </row>
    <row r="56" spans="1:8" x14ac:dyDescent="0.2">
      <c r="B56" s="9" t="s">
        <v>47</v>
      </c>
      <c r="C56" s="9" t="s">
        <v>159</v>
      </c>
      <c r="E56" s="7" t="s">
        <v>45</v>
      </c>
      <c r="G56" s="2">
        <v>31.56</v>
      </c>
      <c r="H56"/>
    </row>
    <row r="57" spans="1:8" x14ac:dyDescent="0.2">
      <c r="C57" s="9" t="s">
        <v>159</v>
      </c>
      <c r="E57" s="7" t="s">
        <v>60</v>
      </c>
      <c r="H57"/>
    </row>
    <row r="58" spans="1:8" x14ac:dyDescent="0.2">
      <c r="E58" s="7"/>
      <c r="H58"/>
    </row>
    <row r="59" spans="1:8" x14ac:dyDescent="0.2">
      <c r="A59" s="1">
        <v>44203</v>
      </c>
      <c r="B59" s="9" t="s">
        <v>89</v>
      </c>
      <c r="D59" t="s">
        <v>88</v>
      </c>
      <c r="E59" s="7"/>
      <c r="F59" s="2">
        <v>55.35</v>
      </c>
      <c r="H59"/>
    </row>
    <row r="60" spans="1:8" x14ac:dyDescent="0.2">
      <c r="B60" s="9" t="s">
        <v>49</v>
      </c>
      <c r="C60" s="9" t="s">
        <v>159</v>
      </c>
      <c r="E60" s="7" t="s">
        <v>50</v>
      </c>
      <c r="G60" s="2">
        <v>55.35</v>
      </c>
      <c r="H60"/>
    </row>
    <row r="61" spans="1:8" x14ac:dyDescent="0.2">
      <c r="C61" s="9" t="s">
        <v>90</v>
      </c>
      <c r="E61" s="7" t="s">
        <v>417</v>
      </c>
      <c r="H61"/>
    </row>
    <row r="62" spans="1:8" x14ac:dyDescent="0.2">
      <c r="E62" s="7"/>
      <c r="H62"/>
    </row>
    <row r="63" spans="1:8" x14ac:dyDescent="0.2">
      <c r="A63" s="1">
        <v>44203</v>
      </c>
      <c r="B63" s="9" t="s">
        <v>89</v>
      </c>
      <c r="D63" t="s">
        <v>88</v>
      </c>
      <c r="E63" s="7"/>
      <c r="F63" s="2">
        <v>94.25</v>
      </c>
      <c r="H63"/>
    </row>
    <row r="64" spans="1:8" x14ac:dyDescent="0.2">
      <c r="B64" s="9" t="s">
        <v>49</v>
      </c>
      <c r="C64" s="9" t="s">
        <v>159</v>
      </c>
      <c r="E64" s="7" t="s">
        <v>50</v>
      </c>
      <c r="G64" s="2">
        <v>94.25</v>
      </c>
      <c r="H64"/>
    </row>
    <row r="65" spans="1:8" x14ac:dyDescent="0.2">
      <c r="C65" s="9" t="s">
        <v>90</v>
      </c>
      <c r="E65" s="7" t="s">
        <v>420</v>
      </c>
      <c r="H65"/>
    </row>
    <row r="66" spans="1:8" x14ac:dyDescent="0.2">
      <c r="E66" s="7"/>
      <c r="H66"/>
    </row>
    <row r="67" spans="1:8" x14ac:dyDescent="0.2">
      <c r="A67" s="1">
        <v>44203</v>
      </c>
      <c r="B67" s="9" t="s">
        <v>89</v>
      </c>
      <c r="D67" t="s">
        <v>88</v>
      </c>
      <c r="E67" s="7"/>
      <c r="F67" s="2">
        <v>12.34</v>
      </c>
      <c r="H67"/>
    </row>
    <row r="68" spans="1:8" x14ac:dyDescent="0.2">
      <c r="B68" s="9" t="s">
        <v>49</v>
      </c>
      <c r="C68" s="9" t="s">
        <v>159</v>
      </c>
      <c r="E68" s="7" t="s">
        <v>50</v>
      </c>
      <c r="G68" s="2">
        <v>12.34</v>
      </c>
      <c r="H68"/>
    </row>
    <row r="69" spans="1:8" x14ac:dyDescent="0.2">
      <c r="C69" s="9" t="s">
        <v>90</v>
      </c>
      <c r="E69" s="7" t="s">
        <v>421</v>
      </c>
      <c r="H69"/>
    </row>
    <row r="70" spans="1:8" x14ac:dyDescent="0.2">
      <c r="E70" s="7"/>
      <c r="H70"/>
    </row>
    <row r="71" spans="1:8" x14ac:dyDescent="0.2">
      <c r="A71" s="1">
        <v>44204</v>
      </c>
      <c r="B71" s="9" t="s">
        <v>47</v>
      </c>
      <c r="C71" s="9" t="s">
        <v>159</v>
      </c>
      <c r="D71" t="s">
        <v>45</v>
      </c>
      <c r="E71" s="7"/>
      <c r="F71" s="2">
        <v>50</v>
      </c>
      <c r="H71"/>
    </row>
    <row r="72" spans="1:8" x14ac:dyDescent="0.2">
      <c r="B72" s="9" t="s">
        <v>61</v>
      </c>
      <c r="E72" s="7" t="s">
        <v>56</v>
      </c>
      <c r="G72" s="2">
        <v>50</v>
      </c>
      <c r="H72"/>
    </row>
    <row r="73" spans="1:8" x14ac:dyDescent="0.2">
      <c r="C73" s="9" t="s">
        <v>46</v>
      </c>
      <c r="E73" s="7" t="s">
        <v>297</v>
      </c>
      <c r="H73"/>
    </row>
    <row r="74" spans="1:8" x14ac:dyDescent="0.2">
      <c r="E74" s="7"/>
      <c r="H74"/>
    </row>
    <row r="75" spans="1:8" x14ac:dyDescent="0.2">
      <c r="A75" s="1">
        <v>44204</v>
      </c>
      <c r="B75" s="9" t="s">
        <v>47</v>
      </c>
      <c r="C75" s="9" t="s">
        <v>159</v>
      </c>
      <c r="D75" t="s">
        <v>45</v>
      </c>
      <c r="E75" s="7"/>
      <c r="F75" s="2">
        <v>100</v>
      </c>
      <c r="H75"/>
    </row>
    <row r="76" spans="1:8" x14ac:dyDescent="0.2">
      <c r="B76" s="9" t="s">
        <v>62</v>
      </c>
      <c r="E76" s="7" t="s">
        <v>56</v>
      </c>
      <c r="G76" s="2">
        <v>100</v>
      </c>
      <c r="H76"/>
    </row>
    <row r="77" spans="1:8" x14ac:dyDescent="0.2">
      <c r="C77" s="9" t="s">
        <v>46</v>
      </c>
      <c r="E77" s="7" t="s">
        <v>63</v>
      </c>
      <c r="H77"/>
    </row>
    <row r="78" spans="1:8" x14ac:dyDescent="0.2">
      <c r="E78" s="7"/>
      <c r="H78"/>
    </row>
    <row r="79" spans="1:8" x14ac:dyDescent="0.2">
      <c r="A79" s="1">
        <v>44208</v>
      </c>
      <c r="B79" s="9" t="s">
        <v>49</v>
      </c>
      <c r="C79" s="9" t="s">
        <v>159</v>
      </c>
      <c r="D79" t="s">
        <v>50</v>
      </c>
      <c r="E79" s="7"/>
      <c r="F79" s="2">
        <v>500</v>
      </c>
      <c r="H79"/>
    </row>
    <row r="80" spans="1:8" x14ac:dyDescent="0.2">
      <c r="B80" s="9" t="s">
        <v>47</v>
      </c>
      <c r="C80" s="9" t="s">
        <v>159</v>
      </c>
      <c r="E80" s="7" t="s">
        <v>54</v>
      </c>
      <c r="G80" s="2">
        <v>500</v>
      </c>
      <c r="H80"/>
    </row>
    <row r="81" spans="1:8" x14ac:dyDescent="0.2">
      <c r="E81" s="7" t="s">
        <v>51</v>
      </c>
      <c r="H81"/>
    </row>
    <row r="82" spans="1:8" x14ac:dyDescent="0.2">
      <c r="E82" s="7"/>
      <c r="H82"/>
    </row>
    <row r="83" spans="1:8" x14ac:dyDescent="0.2">
      <c r="A83" s="1">
        <v>44208</v>
      </c>
      <c r="B83" s="9" t="s">
        <v>89</v>
      </c>
      <c r="D83" t="s">
        <v>88</v>
      </c>
      <c r="E83" s="7"/>
      <c r="F83" s="2">
        <v>9.31</v>
      </c>
      <c r="H83"/>
    </row>
    <row r="84" spans="1:8" x14ac:dyDescent="0.2">
      <c r="B84" s="9" t="s">
        <v>49</v>
      </c>
      <c r="C84" s="9" t="s">
        <v>159</v>
      </c>
      <c r="E84" s="7" t="s">
        <v>50</v>
      </c>
      <c r="G84" s="2">
        <v>9.31</v>
      </c>
      <c r="H84"/>
    </row>
    <row r="85" spans="1:8" x14ac:dyDescent="0.2">
      <c r="C85" s="9" t="s">
        <v>90</v>
      </c>
      <c r="E85" s="7" t="s">
        <v>422</v>
      </c>
      <c r="H85"/>
    </row>
    <row r="86" spans="1:8" x14ac:dyDescent="0.2">
      <c r="E86" s="7"/>
      <c r="H86"/>
    </row>
    <row r="87" spans="1:8" x14ac:dyDescent="0.2">
      <c r="A87" s="1">
        <v>44208</v>
      </c>
      <c r="B87" s="9" t="s">
        <v>65</v>
      </c>
      <c r="D87" t="s">
        <v>66</v>
      </c>
      <c r="E87" s="7"/>
      <c r="F87" s="2">
        <v>56</v>
      </c>
      <c r="H87"/>
    </row>
    <row r="88" spans="1:8" x14ac:dyDescent="0.2">
      <c r="B88" s="9" t="s">
        <v>47</v>
      </c>
      <c r="C88" s="9" t="s">
        <v>159</v>
      </c>
      <c r="E88" s="7" t="s">
        <v>45</v>
      </c>
      <c r="G88" s="2">
        <v>56</v>
      </c>
      <c r="H88"/>
    </row>
    <row r="89" spans="1:8" x14ac:dyDescent="0.2">
      <c r="C89" s="9" t="s">
        <v>159</v>
      </c>
      <c r="E89" s="7" t="s">
        <v>429</v>
      </c>
      <c r="H89"/>
    </row>
    <row r="90" spans="1:8" x14ac:dyDescent="0.2">
      <c r="E90" s="7"/>
      <c r="H90"/>
    </row>
    <row r="91" spans="1:8" x14ac:dyDescent="0.2">
      <c r="A91" s="1">
        <v>44209</v>
      </c>
      <c r="B91" s="9" t="s">
        <v>47</v>
      </c>
      <c r="C91" s="9" t="s">
        <v>159</v>
      </c>
      <c r="D91" t="s">
        <v>45</v>
      </c>
      <c r="E91" s="7"/>
      <c r="F91" s="2">
        <v>750</v>
      </c>
      <c r="H91"/>
    </row>
    <row r="92" spans="1:8" x14ac:dyDescent="0.2">
      <c r="B92" s="9" t="s">
        <v>62</v>
      </c>
      <c r="E92" s="7" t="s">
        <v>56</v>
      </c>
      <c r="G92" s="2">
        <v>750</v>
      </c>
      <c r="H92"/>
    </row>
    <row r="93" spans="1:8" x14ac:dyDescent="0.2">
      <c r="C93" s="9" t="s">
        <v>46</v>
      </c>
      <c r="E93" s="7" t="s">
        <v>234</v>
      </c>
      <c r="H93"/>
    </row>
    <row r="94" spans="1:8" x14ac:dyDescent="0.2">
      <c r="C94" s="9" t="s">
        <v>46</v>
      </c>
      <c r="E94" s="7" t="s">
        <v>427</v>
      </c>
      <c r="H94"/>
    </row>
    <row r="95" spans="1:8" x14ac:dyDescent="0.2">
      <c r="E95" s="7"/>
      <c r="H95"/>
    </row>
    <row r="96" spans="1:8" x14ac:dyDescent="0.2">
      <c r="A96" s="1">
        <v>44209</v>
      </c>
      <c r="B96" s="9" t="s">
        <v>423</v>
      </c>
      <c r="D96" t="s">
        <v>424</v>
      </c>
      <c r="F96" s="2">
        <v>200</v>
      </c>
      <c r="H96"/>
    </row>
    <row r="97" spans="1:8" x14ac:dyDescent="0.2">
      <c r="B97" s="9" t="s">
        <v>49</v>
      </c>
      <c r="C97" s="9" t="s">
        <v>159</v>
      </c>
      <c r="E97" t="s">
        <v>50</v>
      </c>
      <c r="G97" s="2">
        <v>200</v>
      </c>
      <c r="H97"/>
    </row>
    <row r="98" spans="1:8" x14ac:dyDescent="0.2">
      <c r="C98" s="9" t="s">
        <v>90</v>
      </c>
      <c r="E98" t="s">
        <v>425</v>
      </c>
      <c r="H98"/>
    </row>
    <row r="100" spans="1:8" x14ac:dyDescent="0.2">
      <c r="A100" s="1">
        <v>44209</v>
      </c>
      <c r="B100" s="9" t="s">
        <v>89</v>
      </c>
      <c r="D100" t="s">
        <v>430</v>
      </c>
      <c r="F100" s="2">
        <v>35.57</v>
      </c>
    </row>
    <row r="101" spans="1:8" x14ac:dyDescent="0.2">
      <c r="B101" s="9" t="s">
        <v>49</v>
      </c>
      <c r="C101" s="9" t="s">
        <v>159</v>
      </c>
      <c r="E101" t="s">
        <v>50</v>
      </c>
      <c r="G101" s="2">
        <v>35.57</v>
      </c>
    </row>
    <row r="102" spans="1:8" x14ac:dyDescent="0.2">
      <c r="C102" s="9" t="s">
        <v>316</v>
      </c>
      <c r="E102" t="s">
        <v>431</v>
      </c>
    </row>
    <row r="104" spans="1:8" x14ac:dyDescent="0.2">
      <c r="A104" s="1">
        <v>44210</v>
      </c>
      <c r="B104" s="9" t="s">
        <v>93</v>
      </c>
      <c r="D104" t="s">
        <v>92</v>
      </c>
      <c r="E104" s="7"/>
      <c r="F104" s="2">
        <v>22.89</v>
      </c>
      <c r="H104"/>
    </row>
    <row r="105" spans="1:8" x14ac:dyDescent="0.2">
      <c r="B105" s="9" t="s">
        <v>49</v>
      </c>
      <c r="C105" s="9" t="s">
        <v>159</v>
      </c>
      <c r="E105" s="7" t="s">
        <v>50</v>
      </c>
      <c r="G105" s="2">
        <v>22.89</v>
      </c>
      <c r="H105"/>
    </row>
    <row r="106" spans="1:8" x14ac:dyDescent="0.2">
      <c r="C106" s="9" t="s">
        <v>90</v>
      </c>
      <c r="E106" s="7" t="s">
        <v>428</v>
      </c>
      <c r="H106"/>
    </row>
    <row r="107" spans="1:8" x14ac:dyDescent="0.2">
      <c r="E107" s="7"/>
      <c r="H107"/>
    </row>
    <row r="108" spans="1:8" x14ac:dyDescent="0.2">
      <c r="A108" s="1">
        <v>44217</v>
      </c>
      <c r="B108" s="9" t="s">
        <v>52</v>
      </c>
      <c r="D108" t="s">
        <v>53</v>
      </c>
      <c r="E108" s="7"/>
      <c r="F108" s="2">
        <v>12.5</v>
      </c>
      <c r="H108"/>
    </row>
    <row r="109" spans="1:8" x14ac:dyDescent="0.2">
      <c r="B109" s="9" t="s">
        <v>72</v>
      </c>
      <c r="C109" s="9" t="s">
        <v>159</v>
      </c>
      <c r="E109" s="7" t="s">
        <v>71</v>
      </c>
      <c r="G109" s="2">
        <v>12.5</v>
      </c>
      <c r="H109"/>
    </row>
    <row r="110" spans="1:8" x14ac:dyDescent="0.2">
      <c r="C110" s="9" t="s">
        <v>159</v>
      </c>
      <c r="E110" s="7" t="s">
        <v>55</v>
      </c>
      <c r="H110"/>
    </row>
    <row r="111" spans="1:8" x14ac:dyDescent="0.2">
      <c r="E111" s="7"/>
      <c r="H111"/>
    </row>
    <row r="112" spans="1:8" x14ac:dyDescent="0.2">
      <c r="A112" s="1">
        <v>44217</v>
      </c>
      <c r="B112" s="9" t="s">
        <v>47</v>
      </c>
      <c r="C112" s="9" t="s">
        <v>159</v>
      </c>
      <c r="D112" t="s">
        <v>45</v>
      </c>
      <c r="E112" s="7"/>
      <c r="F112" s="2">
        <v>20</v>
      </c>
      <c r="H112"/>
    </row>
    <row r="113" spans="1:8" x14ac:dyDescent="0.2">
      <c r="B113" s="9" t="s">
        <v>61</v>
      </c>
      <c r="E113" s="7" t="s">
        <v>56</v>
      </c>
      <c r="G113" s="2">
        <v>20</v>
      </c>
      <c r="H113"/>
    </row>
    <row r="114" spans="1:8" x14ac:dyDescent="0.2">
      <c r="C114" s="9" t="s">
        <v>46</v>
      </c>
      <c r="E114" s="7" t="s">
        <v>298</v>
      </c>
      <c r="H114"/>
    </row>
    <row r="116" spans="1:8" x14ac:dyDescent="0.2">
      <c r="A116" s="1">
        <v>44217</v>
      </c>
      <c r="B116" s="9" t="s">
        <v>47</v>
      </c>
      <c r="C116" s="9" t="s">
        <v>159</v>
      </c>
      <c r="D116" t="s">
        <v>45</v>
      </c>
      <c r="F116" s="2">
        <v>100</v>
      </c>
      <c r="H116"/>
    </row>
    <row r="117" spans="1:8" x14ac:dyDescent="0.2">
      <c r="B117" s="9" t="s">
        <v>61</v>
      </c>
      <c r="E117" t="s">
        <v>56</v>
      </c>
      <c r="G117" s="2">
        <v>100</v>
      </c>
      <c r="H117"/>
    </row>
    <row r="118" spans="1:8" x14ac:dyDescent="0.2">
      <c r="C118" s="9" t="s">
        <v>46</v>
      </c>
      <c r="E118" t="s">
        <v>299</v>
      </c>
      <c r="H118"/>
    </row>
    <row r="120" spans="1:8" x14ac:dyDescent="0.2">
      <c r="A120" s="1">
        <v>44217</v>
      </c>
      <c r="B120" s="9" t="s">
        <v>47</v>
      </c>
      <c r="C120" s="9" t="s">
        <v>159</v>
      </c>
      <c r="D120" t="s">
        <v>45</v>
      </c>
      <c r="F120" s="2">
        <v>500</v>
      </c>
      <c r="H120"/>
    </row>
    <row r="121" spans="1:8" x14ac:dyDescent="0.2">
      <c r="B121" s="9" t="s">
        <v>61</v>
      </c>
      <c r="E121" t="s">
        <v>56</v>
      </c>
      <c r="G121" s="2">
        <v>500</v>
      </c>
      <c r="H121"/>
    </row>
    <row r="122" spans="1:8" x14ac:dyDescent="0.2">
      <c r="C122" s="9" t="s">
        <v>46</v>
      </c>
      <c r="E122" t="s">
        <v>300</v>
      </c>
      <c r="H122"/>
    </row>
    <row r="124" spans="1:8" ht="17" customHeight="1" x14ac:dyDescent="0.2">
      <c r="A124" s="1">
        <v>44223</v>
      </c>
      <c r="B124" s="9" t="s">
        <v>47</v>
      </c>
      <c r="C124" s="9" t="s">
        <v>159</v>
      </c>
      <c r="D124" t="s">
        <v>45</v>
      </c>
      <c r="F124" s="2">
        <v>75</v>
      </c>
      <c r="H124"/>
    </row>
    <row r="125" spans="1:8" x14ac:dyDescent="0.2">
      <c r="B125" s="9" t="s">
        <v>62</v>
      </c>
      <c r="E125" t="s">
        <v>56</v>
      </c>
      <c r="G125" s="2">
        <v>75</v>
      </c>
      <c r="H125"/>
    </row>
    <row r="126" spans="1:8" x14ac:dyDescent="0.2">
      <c r="C126" s="9" t="s">
        <v>46</v>
      </c>
      <c r="E126" t="s">
        <v>67</v>
      </c>
      <c r="H126"/>
    </row>
    <row r="128" spans="1:8" x14ac:dyDescent="0.2">
      <c r="A128" s="1">
        <v>44223</v>
      </c>
      <c r="B128" s="9" t="s">
        <v>47</v>
      </c>
      <c r="C128" s="9" t="s">
        <v>159</v>
      </c>
      <c r="D128" t="s">
        <v>45</v>
      </c>
      <c r="F128" s="2">
        <v>220</v>
      </c>
      <c r="H128"/>
    </row>
    <row r="129" spans="1:8" x14ac:dyDescent="0.2">
      <c r="B129" s="9" t="s">
        <v>61</v>
      </c>
      <c r="E129" t="s">
        <v>56</v>
      </c>
      <c r="G129" s="2">
        <v>220</v>
      </c>
      <c r="H129"/>
    </row>
    <row r="130" spans="1:8" x14ac:dyDescent="0.2">
      <c r="C130" s="9" t="s">
        <v>46</v>
      </c>
      <c r="E130" t="s">
        <v>301</v>
      </c>
      <c r="H130"/>
    </row>
    <row r="132" spans="1:8" x14ac:dyDescent="0.2">
      <c r="A132" s="1">
        <v>44224</v>
      </c>
      <c r="B132" s="9" t="s">
        <v>47</v>
      </c>
      <c r="C132" s="9" t="s">
        <v>159</v>
      </c>
      <c r="D132" t="s">
        <v>45</v>
      </c>
      <c r="F132" s="2">
        <v>50</v>
      </c>
      <c r="H132"/>
    </row>
    <row r="133" spans="1:8" x14ac:dyDescent="0.2">
      <c r="B133" s="9" t="s">
        <v>62</v>
      </c>
      <c r="E133" t="s">
        <v>56</v>
      </c>
      <c r="G133" s="2">
        <v>50</v>
      </c>
      <c r="H133"/>
    </row>
    <row r="134" spans="1:8" x14ac:dyDescent="0.2">
      <c r="C134" s="9" t="s">
        <v>46</v>
      </c>
      <c r="E134" t="s">
        <v>68</v>
      </c>
      <c r="H134"/>
    </row>
    <row r="136" spans="1:8" x14ac:dyDescent="0.2">
      <c r="A136" s="1">
        <v>44224</v>
      </c>
      <c r="B136" s="9" t="s">
        <v>72</v>
      </c>
      <c r="C136" s="9" t="s">
        <v>159</v>
      </c>
      <c r="D136" t="s">
        <v>73</v>
      </c>
      <c r="F136" s="2">
        <v>591.25</v>
      </c>
      <c r="H136"/>
    </row>
    <row r="137" spans="1:8" x14ac:dyDescent="0.2">
      <c r="B137" s="9" t="s">
        <v>48</v>
      </c>
      <c r="C137" s="9" t="s">
        <v>159</v>
      </c>
      <c r="E137" t="s">
        <v>70</v>
      </c>
      <c r="G137" s="2">
        <v>591.25</v>
      </c>
      <c r="H137"/>
    </row>
    <row r="138" spans="1:8" x14ac:dyDescent="0.2">
      <c r="E138" t="s">
        <v>51</v>
      </c>
      <c r="H138"/>
    </row>
    <row r="140" spans="1:8" x14ac:dyDescent="0.2">
      <c r="A140" s="1">
        <v>44224</v>
      </c>
      <c r="B140" s="9" t="s">
        <v>77</v>
      </c>
      <c r="D140" t="s">
        <v>78</v>
      </c>
      <c r="F140" s="2">
        <v>42</v>
      </c>
      <c r="H140"/>
    </row>
    <row r="141" spans="1:8" x14ac:dyDescent="0.2">
      <c r="B141" s="9" t="s">
        <v>72</v>
      </c>
      <c r="C141" s="9" t="s">
        <v>159</v>
      </c>
      <c r="E141" t="s">
        <v>71</v>
      </c>
      <c r="G141" s="2">
        <v>42</v>
      </c>
      <c r="H141"/>
    </row>
    <row r="142" spans="1:8" x14ac:dyDescent="0.2">
      <c r="E142" t="s">
        <v>79</v>
      </c>
      <c r="H142"/>
    </row>
    <row r="144" spans="1:8" x14ac:dyDescent="0.2">
      <c r="A144" s="1">
        <v>44224</v>
      </c>
      <c r="B144" s="9" t="s">
        <v>80</v>
      </c>
      <c r="D144" t="s">
        <v>81</v>
      </c>
      <c r="F144" s="2">
        <v>297.60000000000002</v>
      </c>
      <c r="H144"/>
    </row>
    <row r="145" spans="1:8" x14ac:dyDescent="0.2">
      <c r="B145" s="9" t="s">
        <v>82</v>
      </c>
      <c r="D145" t="s">
        <v>130</v>
      </c>
      <c r="F145" s="2">
        <v>69.599999999999994</v>
      </c>
      <c r="H145"/>
    </row>
    <row r="146" spans="1:8" x14ac:dyDescent="0.2">
      <c r="B146" s="9" t="s">
        <v>72</v>
      </c>
      <c r="C146" s="9" t="s">
        <v>159</v>
      </c>
      <c r="E146" t="s">
        <v>71</v>
      </c>
      <c r="G146" s="2">
        <v>367.2</v>
      </c>
      <c r="H146"/>
    </row>
    <row r="147" spans="1:8" x14ac:dyDescent="0.2">
      <c r="E147" t="s">
        <v>83</v>
      </c>
      <c r="H147"/>
    </row>
    <row r="149" spans="1:8" x14ac:dyDescent="0.2">
      <c r="A149" s="1">
        <v>44224</v>
      </c>
      <c r="B149" s="9" t="s">
        <v>84</v>
      </c>
      <c r="D149" t="s">
        <v>85</v>
      </c>
      <c r="F149" s="2">
        <v>1.44</v>
      </c>
      <c r="H149"/>
    </row>
    <row r="150" spans="1:8" x14ac:dyDescent="0.2">
      <c r="C150" s="9" t="s">
        <v>159</v>
      </c>
      <c r="E150" t="s">
        <v>71</v>
      </c>
      <c r="G150" s="2">
        <v>1.44</v>
      </c>
      <c r="H150"/>
    </row>
    <row r="151" spans="1:8" x14ac:dyDescent="0.2">
      <c r="E151" t="s">
        <v>83</v>
      </c>
      <c r="H151"/>
    </row>
    <row r="153" spans="1:8" x14ac:dyDescent="0.2">
      <c r="A153" s="1">
        <v>44225</v>
      </c>
      <c r="B153" s="9" t="s">
        <v>86</v>
      </c>
      <c r="D153" t="s">
        <v>87</v>
      </c>
      <c r="F153" s="2">
        <v>39.6</v>
      </c>
      <c r="H153"/>
    </row>
    <row r="154" spans="1:8" x14ac:dyDescent="0.2">
      <c r="B154" s="9" t="s">
        <v>72</v>
      </c>
      <c r="C154" s="9" t="s">
        <v>159</v>
      </c>
      <c r="E154" t="s">
        <v>71</v>
      </c>
      <c r="G154" s="2">
        <v>39.6</v>
      </c>
      <c r="H154"/>
    </row>
    <row r="155" spans="1:8" x14ac:dyDescent="0.2">
      <c r="E155" t="s">
        <v>83</v>
      </c>
      <c r="H155"/>
    </row>
    <row r="157" spans="1:8" x14ac:dyDescent="0.2">
      <c r="A157" s="1">
        <v>44225</v>
      </c>
      <c r="B157" s="9" t="s">
        <v>47</v>
      </c>
      <c r="C157" s="9" t="s">
        <v>159</v>
      </c>
      <c r="D157" t="s">
        <v>45</v>
      </c>
      <c r="F157" s="2">
        <v>25</v>
      </c>
      <c r="H157"/>
    </row>
    <row r="158" spans="1:8" x14ac:dyDescent="0.2">
      <c r="B158" s="9" t="s">
        <v>61</v>
      </c>
      <c r="E158" t="s">
        <v>56</v>
      </c>
      <c r="G158" s="2">
        <v>25</v>
      </c>
      <c r="H158"/>
    </row>
    <row r="159" spans="1:8" x14ac:dyDescent="0.2">
      <c r="C159" s="9" t="s">
        <v>46</v>
      </c>
      <c r="E159" t="s">
        <v>302</v>
      </c>
      <c r="H159"/>
    </row>
    <row r="161" spans="1:8" x14ac:dyDescent="0.2">
      <c r="A161" s="1">
        <v>44225</v>
      </c>
      <c r="B161" s="9" t="s">
        <v>47</v>
      </c>
      <c r="C161" s="9" t="s">
        <v>159</v>
      </c>
      <c r="D161" t="s">
        <v>45</v>
      </c>
      <c r="F161" s="2">
        <v>100</v>
      </c>
      <c r="H161"/>
    </row>
    <row r="162" spans="1:8" x14ac:dyDescent="0.2">
      <c r="B162" s="9" t="s">
        <v>62</v>
      </c>
      <c r="E162" t="s">
        <v>56</v>
      </c>
      <c r="G162" s="2">
        <v>100</v>
      </c>
      <c r="H162"/>
    </row>
    <row r="163" spans="1:8" x14ac:dyDescent="0.2">
      <c r="C163" s="9" t="s">
        <v>46</v>
      </c>
      <c r="E163" t="s">
        <v>69</v>
      </c>
      <c r="H163"/>
    </row>
    <row r="165" spans="1:8" ht="17" customHeight="1" x14ac:dyDescent="0.2">
      <c r="A165" s="1">
        <v>44225</v>
      </c>
      <c r="B165" s="9" t="s">
        <v>47</v>
      </c>
      <c r="C165" s="9" t="s">
        <v>159</v>
      </c>
      <c r="D165" t="s">
        <v>45</v>
      </c>
      <c r="F165" s="2">
        <v>100</v>
      </c>
      <c r="H165"/>
    </row>
    <row r="166" spans="1:8" ht="17" customHeight="1" x14ac:dyDescent="0.2">
      <c r="B166" s="9" t="s">
        <v>61</v>
      </c>
      <c r="E166" t="s">
        <v>56</v>
      </c>
      <c r="G166" s="2">
        <v>100</v>
      </c>
      <c r="H166"/>
    </row>
    <row r="167" spans="1:8" x14ac:dyDescent="0.2">
      <c r="C167" s="9" t="s">
        <v>46</v>
      </c>
      <c r="E167" t="s">
        <v>303</v>
      </c>
      <c r="H167"/>
    </row>
    <row r="169" spans="1:8" x14ac:dyDescent="0.2">
      <c r="A169" s="1">
        <v>44225</v>
      </c>
      <c r="B169" s="9" t="s">
        <v>47</v>
      </c>
      <c r="C169" s="9" t="s">
        <v>159</v>
      </c>
      <c r="D169" t="s">
        <v>45</v>
      </c>
      <c r="F169" s="2">
        <v>200</v>
      </c>
      <c r="H169"/>
    </row>
    <row r="170" spans="1:8" x14ac:dyDescent="0.2">
      <c r="B170" s="9" t="s">
        <v>61</v>
      </c>
      <c r="E170" t="s">
        <v>56</v>
      </c>
      <c r="G170" s="2">
        <v>200</v>
      </c>
      <c r="H170"/>
    </row>
    <row r="171" spans="1:8" x14ac:dyDescent="0.2">
      <c r="C171" s="9" t="s">
        <v>46</v>
      </c>
      <c r="E171" t="s">
        <v>304</v>
      </c>
      <c r="H171"/>
    </row>
    <row r="173" spans="1:8" x14ac:dyDescent="0.2">
      <c r="A173" s="1">
        <v>44225</v>
      </c>
      <c r="B173" s="9" t="s">
        <v>48</v>
      </c>
      <c r="C173" s="9" t="s">
        <v>159</v>
      </c>
      <c r="D173" t="s">
        <v>70</v>
      </c>
      <c r="F173" s="2">
        <v>0.01</v>
      </c>
      <c r="H173"/>
    </row>
    <row r="174" spans="1:8" x14ac:dyDescent="0.2">
      <c r="B174" s="9" t="s">
        <v>75</v>
      </c>
      <c r="E174" t="s">
        <v>74</v>
      </c>
      <c r="G174" s="2">
        <v>0.01</v>
      </c>
      <c r="H174"/>
    </row>
    <row r="175" spans="1:8" x14ac:dyDescent="0.2">
      <c r="C175" s="9" t="s">
        <v>159</v>
      </c>
      <c r="E175" t="s">
        <v>76</v>
      </c>
      <c r="H175"/>
    </row>
    <row r="178" spans="1:8" x14ac:dyDescent="0.2">
      <c r="A178"/>
      <c r="E178" t="s">
        <v>7</v>
      </c>
      <c r="F178" s="2">
        <f>SUM(F7:F177)</f>
        <v>7105.630000000001</v>
      </c>
      <c r="G178" s="2">
        <f>SUM(G7:G177)</f>
        <v>7105.63</v>
      </c>
      <c r="H178"/>
    </row>
  </sheetData>
  <mergeCells count="1">
    <mergeCell ref="A1:G1"/>
  </mergeCells>
  <phoneticPr fontId="4" type="noConversion"/>
  <printOptions gridLines="1"/>
  <pageMargins left="0.7" right="0.7" top="0.75" bottom="0.75" header="0.3" footer="0.3"/>
  <pageSetup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A3" sqref="A3"/>
    </sheetView>
  </sheetViews>
  <sheetFormatPr baseColWidth="10" defaultRowHeight="16" x14ac:dyDescent="0.2"/>
  <cols>
    <col min="1" max="1" width="9.6640625" style="1" customWidth="1"/>
    <col min="2" max="2" width="9.6640625" style="9" customWidth="1"/>
    <col min="3" max="3" width="11" style="9" bestFit="1" customWidth="1"/>
    <col min="4" max="4" width="3" customWidth="1"/>
    <col min="5" max="5" width="21.5" customWidth="1"/>
    <col min="6" max="6" width="11.1640625" style="2" bestFit="1" customWidth="1"/>
    <col min="7" max="7" width="10.83203125" style="2"/>
    <col min="8" max="8" width="4.83203125" style="20" customWidth="1"/>
  </cols>
  <sheetData>
    <row r="1" spans="1:8" s="4" customFormat="1" ht="19" x14ac:dyDescent="0.25">
      <c r="A1" s="40" t="s">
        <v>6</v>
      </c>
      <c r="B1" s="40"/>
      <c r="C1" s="40"/>
      <c r="D1" s="40"/>
      <c r="E1" s="40"/>
      <c r="F1" s="40"/>
      <c r="G1" s="40"/>
      <c r="H1" s="18"/>
    </row>
    <row r="2" spans="1:8" s="5" customFormat="1" ht="19" x14ac:dyDescent="0.25">
      <c r="A2" s="6" t="s">
        <v>1</v>
      </c>
      <c r="B2" s="8" t="s">
        <v>10</v>
      </c>
      <c r="C2" s="8" t="s">
        <v>40</v>
      </c>
      <c r="D2" s="6"/>
      <c r="E2" s="6" t="s">
        <v>4</v>
      </c>
      <c r="F2" s="6" t="s">
        <v>2</v>
      </c>
      <c r="G2" s="6" t="s">
        <v>3</v>
      </c>
      <c r="H2" s="19" t="s">
        <v>5</v>
      </c>
    </row>
    <row r="3" spans="1:8" x14ac:dyDescent="0.2">
      <c r="A3" s="1">
        <v>44228</v>
      </c>
      <c r="B3" s="9" t="s">
        <v>47</v>
      </c>
      <c r="C3" s="9" t="s">
        <v>159</v>
      </c>
      <c r="D3" t="s">
        <v>45</v>
      </c>
      <c r="F3" s="2">
        <v>100</v>
      </c>
    </row>
    <row r="4" spans="1:8" x14ac:dyDescent="0.2">
      <c r="B4" s="9" t="s">
        <v>61</v>
      </c>
      <c r="E4" t="s">
        <v>56</v>
      </c>
      <c r="G4" s="2">
        <v>100</v>
      </c>
    </row>
    <row r="5" spans="1:8" x14ac:dyDescent="0.2">
      <c r="C5" s="9" t="s">
        <v>116</v>
      </c>
      <c r="E5" t="s">
        <v>305</v>
      </c>
    </row>
    <row r="7" spans="1:8" x14ac:dyDescent="0.2">
      <c r="A7" s="1">
        <v>44228</v>
      </c>
      <c r="B7" s="9" t="s">
        <v>52</v>
      </c>
      <c r="D7" t="s">
        <v>53</v>
      </c>
      <c r="E7" s="7"/>
      <c r="F7" s="2">
        <v>5</v>
      </c>
    </row>
    <row r="8" spans="1:8" x14ac:dyDescent="0.2">
      <c r="B8" s="9" t="s">
        <v>47</v>
      </c>
      <c r="C8" s="9" t="s">
        <v>159</v>
      </c>
      <c r="E8" s="7" t="s">
        <v>54</v>
      </c>
      <c r="G8" s="2">
        <v>5</v>
      </c>
    </row>
    <row r="9" spans="1:8" x14ac:dyDescent="0.2">
      <c r="C9" s="9" t="s">
        <v>159</v>
      </c>
      <c r="E9" s="7" t="s">
        <v>55</v>
      </c>
      <c r="H9"/>
    </row>
    <row r="10" spans="1:8" x14ac:dyDescent="0.2">
      <c r="E10" s="7"/>
      <c r="H10"/>
    </row>
    <row r="11" spans="1:8" x14ac:dyDescent="0.2">
      <c r="A11" s="1">
        <v>44228</v>
      </c>
      <c r="B11" s="9" t="s">
        <v>118</v>
      </c>
      <c r="D11" t="s">
        <v>119</v>
      </c>
      <c r="E11" s="7"/>
      <c r="F11" s="2">
        <v>73.680000000000007</v>
      </c>
      <c r="H11"/>
    </row>
    <row r="12" spans="1:8" x14ac:dyDescent="0.2">
      <c r="B12" s="9" t="s">
        <v>72</v>
      </c>
      <c r="C12" s="9" t="s">
        <v>159</v>
      </c>
      <c r="E12" s="7" t="s">
        <v>71</v>
      </c>
      <c r="G12" s="2">
        <v>73.680000000000007</v>
      </c>
      <c r="H12"/>
    </row>
    <row r="13" spans="1:8" x14ac:dyDescent="0.2">
      <c r="E13" s="7" t="s">
        <v>83</v>
      </c>
      <c r="H13"/>
    </row>
    <row r="14" spans="1:8" x14ac:dyDescent="0.2">
      <c r="E14" s="7"/>
      <c r="H14"/>
    </row>
    <row r="15" spans="1:8" x14ac:dyDescent="0.2">
      <c r="A15" s="1">
        <v>44229</v>
      </c>
      <c r="B15" s="9" t="s">
        <v>49</v>
      </c>
      <c r="C15" s="9" t="s">
        <v>159</v>
      </c>
      <c r="D15" t="s">
        <v>50</v>
      </c>
      <c r="E15" s="7"/>
      <c r="F15" s="2">
        <v>1300</v>
      </c>
    </row>
    <row r="16" spans="1:8" x14ac:dyDescent="0.2">
      <c r="B16" s="9" t="s">
        <v>47</v>
      </c>
      <c r="C16" s="9" t="s">
        <v>159</v>
      </c>
      <c r="E16" s="7" t="s">
        <v>45</v>
      </c>
      <c r="G16" s="2">
        <v>1300</v>
      </c>
    </row>
    <row r="17" spans="1:8" x14ac:dyDescent="0.2">
      <c r="E17" s="7" t="s">
        <v>51</v>
      </c>
    </row>
    <row r="18" spans="1:8" x14ac:dyDescent="0.2">
      <c r="E18" s="7"/>
    </row>
    <row r="19" spans="1:8" x14ac:dyDescent="0.2">
      <c r="A19" s="1">
        <v>44229</v>
      </c>
      <c r="B19" s="9" t="s">
        <v>95</v>
      </c>
      <c r="D19" t="s">
        <v>96</v>
      </c>
      <c r="E19" s="7"/>
      <c r="F19" s="2">
        <v>331.52</v>
      </c>
      <c r="H19"/>
    </row>
    <row r="20" spans="1:8" x14ac:dyDescent="0.2">
      <c r="B20" s="9" t="s">
        <v>49</v>
      </c>
      <c r="C20" s="9" t="s">
        <v>159</v>
      </c>
      <c r="E20" s="7" t="s">
        <v>50</v>
      </c>
      <c r="G20" s="2">
        <v>331.52</v>
      </c>
      <c r="H20"/>
    </row>
    <row r="21" spans="1:8" x14ac:dyDescent="0.2">
      <c r="C21" s="9" t="s">
        <v>117</v>
      </c>
      <c r="E21" s="7" t="s">
        <v>306</v>
      </c>
      <c r="H21"/>
    </row>
    <row r="22" spans="1:8" x14ac:dyDescent="0.2">
      <c r="E22" s="7"/>
      <c r="H22"/>
    </row>
    <row r="23" spans="1:8" x14ac:dyDescent="0.2">
      <c r="A23" s="1">
        <v>44230</v>
      </c>
      <c r="B23" s="9" t="s">
        <v>47</v>
      </c>
      <c r="C23" s="9" t="s">
        <v>159</v>
      </c>
      <c r="D23" t="s">
        <v>54</v>
      </c>
      <c r="E23" s="7"/>
      <c r="F23" s="2">
        <v>50</v>
      </c>
      <c r="H23"/>
    </row>
    <row r="24" spans="1:8" x14ac:dyDescent="0.2">
      <c r="B24" s="9" t="s">
        <v>62</v>
      </c>
      <c r="E24" s="7" t="s">
        <v>56</v>
      </c>
      <c r="G24" s="2">
        <v>50</v>
      </c>
      <c r="H24"/>
    </row>
    <row r="25" spans="1:8" x14ac:dyDescent="0.2">
      <c r="C25" s="9" t="s">
        <v>116</v>
      </c>
      <c r="E25" s="7" t="s">
        <v>57</v>
      </c>
      <c r="H25"/>
    </row>
    <row r="26" spans="1:8" x14ac:dyDescent="0.2">
      <c r="E26" s="7"/>
      <c r="H26"/>
    </row>
    <row r="27" spans="1:8" x14ac:dyDescent="0.2">
      <c r="A27" s="1">
        <v>44230</v>
      </c>
      <c r="B27" s="9" t="s">
        <v>95</v>
      </c>
      <c r="D27" t="s">
        <v>96</v>
      </c>
      <c r="E27" s="7"/>
      <c r="F27" s="2">
        <v>1328.2</v>
      </c>
      <c r="H27"/>
    </row>
    <row r="28" spans="1:8" x14ac:dyDescent="0.2">
      <c r="B28" s="9" t="s">
        <v>49</v>
      </c>
      <c r="C28" s="9" t="s">
        <v>159</v>
      </c>
      <c r="E28" s="7" t="s">
        <v>50</v>
      </c>
      <c r="G28" s="2">
        <v>1328.2</v>
      </c>
      <c r="H28"/>
    </row>
    <row r="29" spans="1:8" x14ac:dyDescent="0.2">
      <c r="C29" s="9" t="s">
        <v>117</v>
      </c>
      <c r="E29" s="7" t="s">
        <v>307</v>
      </c>
      <c r="H29"/>
    </row>
    <row r="30" spans="1:8" x14ac:dyDescent="0.2">
      <c r="E30" s="7"/>
      <c r="H30"/>
    </row>
    <row r="31" spans="1:8" x14ac:dyDescent="0.2">
      <c r="A31" s="1">
        <v>44232</v>
      </c>
      <c r="B31" s="9" t="s">
        <v>58</v>
      </c>
      <c r="D31" t="s">
        <v>59</v>
      </c>
      <c r="E31" s="7"/>
      <c r="F31" s="2">
        <v>30.13</v>
      </c>
      <c r="H31"/>
    </row>
    <row r="32" spans="1:8" x14ac:dyDescent="0.2">
      <c r="B32" s="9" t="s">
        <v>47</v>
      </c>
      <c r="C32" s="9" t="s">
        <v>159</v>
      </c>
      <c r="E32" s="7" t="s">
        <v>45</v>
      </c>
      <c r="G32" s="2">
        <v>30.13</v>
      </c>
      <c r="H32"/>
    </row>
    <row r="33" spans="1:8" x14ac:dyDescent="0.2">
      <c r="C33" s="9" t="s">
        <v>159</v>
      </c>
      <c r="E33" s="7" t="s">
        <v>60</v>
      </c>
      <c r="H33"/>
    </row>
    <row r="34" spans="1:8" x14ac:dyDescent="0.2">
      <c r="E34" s="7"/>
      <c r="H34"/>
    </row>
    <row r="35" spans="1:8" x14ac:dyDescent="0.2">
      <c r="A35" s="1">
        <v>44236</v>
      </c>
      <c r="B35" s="9" t="s">
        <v>47</v>
      </c>
      <c r="C35" s="9" t="s">
        <v>159</v>
      </c>
      <c r="D35" t="s">
        <v>45</v>
      </c>
      <c r="E35" s="7"/>
      <c r="F35" s="2">
        <v>100</v>
      </c>
      <c r="H35"/>
    </row>
    <row r="36" spans="1:8" x14ac:dyDescent="0.2">
      <c r="B36" s="9" t="s">
        <v>62</v>
      </c>
      <c r="E36" s="7" t="s">
        <v>56</v>
      </c>
      <c r="G36" s="2">
        <v>100</v>
      </c>
      <c r="H36"/>
    </row>
    <row r="37" spans="1:8" x14ac:dyDescent="0.2">
      <c r="C37" s="9" t="s">
        <v>116</v>
      </c>
      <c r="E37" s="7" t="s">
        <v>63</v>
      </c>
      <c r="H37"/>
    </row>
    <row r="38" spans="1:8" x14ac:dyDescent="0.2">
      <c r="E38" s="7"/>
      <c r="H38"/>
    </row>
    <row r="39" spans="1:8" x14ac:dyDescent="0.2">
      <c r="A39" s="1">
        <v>44236</v>
      </c>
      <c r="B39" s="9" t="s">
        <v>72</v>
      </c>
      <c r="C39" s="9" t="s">
        <v>159</v>
      </c>
      <c r="D39" t="s">
        <v>73</v>
      </c>
      <c r="F39" s="2">
        <v>1000</v>
      </c>
      <c r="H39"/>
    </row>
    <row r="40" spans="1:8" x14ac:dyDescent="0.2">
      <c r="B40" s="9" t="s">
        <v>47</v>
      </c>
      <c r="C40" s="9" t="s">
        <v>159</v>
      </c>
      <c r="E40" t="s">
        <v>45</v>
      </c>
      <c r="G40" s="2">
        <v>1000</v>
      </c>
      <c r="H40"/>
    </row>
    <row r="41" spans="1:8" x14ac:dyDescent="0.2">
      <c r="E41" t="s">
        <v>51</v>
      </c>
      <c r="H41"/>
    </row>
    <row r="43" spans="1:8" x14ac:dyDescent="0.2">
      <c r="A43" s="1">
        <v>44237</v>
      </c>
      <c r="B43" s="9" t="s">
        <v>47</v>
      </c>
      <c r="C43" s="9" t="s">
        <v>159</v>
      </c>
      <c r="D43" t="s">
        <v>45</v>
      </c>
      <c r="E43" s="7"/>
      <c r="F43" s="2">
        <v>50</v>
      </c>
      <c r="H43"/>
    </row>
    <row r="44" spans="1:8" x14ac:dyDescent="0.2">
      <c r="B44" s="9" t="s">
        <v>61</v>
      </c>
      <c r="E44" s="7" t="s">
        <v>56</v>
      </c>
      <c r="G44" s="2">
        <v>50</v>
      </c>
      <c r="H44"/>
    </row>
    <row r="45" spans="1:8" x14ac:dyDescent="0.2">
      <c r="C45" s="9" t="s">
        <v>116</v>
      </c>
      <c r="E45" s="7" t="s">
        <v>308</v>
      </c>
      <c r="H45"/>
    </row>
    <row r="46" spans="1:8" x14ac:dyDescent="0.2">
      <c r="E46" s="7"/>
      <c r="H46"/>
    </row>
    <row r="47" spans="1:8" x14ac:dyDescent="0.2">
      <c r="A47" s="1">
        <v>44237</v>
      </c>
      <c r="B47" s="9" t="s">
        <v>47</v>
      </c>
      <c r="C47" s="9" t="s">
        <v>159</v>
      </c>
      <c r="D47" t="s">
        <v>45</v>
      </c>
      <c r="E47" s="7"/>
      <c r="F47" s="2">
        <v>200</v>
      </c>
      <c r="H47"/>
    </row>
    <row r="48" spans="1:8" x14ac:dyDescent="0.2">
      <c r="B48" s="9" t="s">
        <v>61</v>
      </c>
      <c r="E48" s="7" t="s">
        <v>56</v>
      </c>
      <c r="G48" s="2">
        <v>200</v>
      </c>
      <c r="H48"/>
    </row>
    <row r="49" spans="1:8" x14ac:dyDescent="0.2">
      <c r="C49" s="9" t="s">
        <v>116</v>
      </c>
      <c r="E49" s="7" t="s">
        <v>309</v>
      </c>
      <c r="H49"/>
    </row>
    <row r="50" spans="1:8" x14ac:dyDescent="0.2">
      <c r="E50" s="7"/>
      <c r="H50"/>
    </row>
    <row r="51" spans="1:8" x14ac:dyDescent="0.2">
      <c r="A51" s="1">
        <v>44238</v>
      </c>
      <c r="B51" s="9" t="s">
        <v>120</v>
      </c>
      <c r="D51" t="s">
        <v>121</v>
      </c>
      <c r="E51" s="7"/>
      <c r="F51" s="2">
        <v>1200</v>
      </c>
      <c r="H51"/>
    </row>
    <row r="52" spans="1:8" x14ac:dyDescent="0.2">
      <c r="B52" s="9" t="s">
        <v>123</v>
      </c>
      <c r="D52" t="s">
        <v>122</v>
      </c>
      <c r="E52" s="7"/>
      <c r="F52" s="2">
        <v>7.2</v>
      </c>
      <c r="H52"/>
    </row>
    <row r="53" spans="1:8" x14ac:dyDescent="0.2">
      <c r="B53" s="9" t="s">
        <v>124</v>
      </c>
      <c r="D53" t="s">
        <v>125</v>
      </c>
      <c r="E53" s="7"/>
      <c r="F53" s="2">
        <v>44.27</v>
      </c>
      <c r="H53"/>
    </row>
    <row r="54" spans="1:8" x14ac:dyDescent="0.2">
      <c r="B54" s="9" t="s">
        <v>126</v>
      </c>
      <c r="D54" t="s">
        <v>127</v>
      </c>
      <c r="E54" s="7"/>
      <c r="F54" s="2">
        <v>74.400000000000006</v>
      </c>
      <c r="H54"/>
    </row>
    <row r="55" spans="1:8" x14ac:dyDescent="0.2">
      <c r="B55" s="9" t="s">
        <v>129</v>
      </c>
      <c r="D55" t="s">
        <v>128</v>
      </c>
      <c r="E55" s="7"/>
      <c r="F55" s="2">
        <v>17.399999999999999</v>
      </c>
      <c r="H55"/>
    </row>
    <row r="56" spans="1:8" x14ac:dyDescent="0.2">
      <c r="B56" s="9" t="s">
        <v>72</v>
      </c>
      <c r="E56" s="7" t="s">
        <v>71</v>
      </c>
      <c r="G56" s="2">
        <v>1050.8399999999999</v>
      </c>
      <c r="H56"/>
    </row>
    <row r="57" spans="1:8" x14ac:dyDescent="0.2">
      <c r="B57" s="9" t="s">
        <v>118</v>
      </c>
      <c r="E57" s="7" t="s">
        <v>119</v>
      </c>
      <c r="G57" s="2">
        <v>36.840000000000003</v>
      </c>
      <c r="H57"/>
    </row>
    <row r="58" spans="1:8" x14ac:dyDescent="0.2">
      <c r="B58" s="9" t="s">
        <v>86</v>
      </c>
      <c r="E58" s="7" t="s">
        <v>87</v>
      </c>
      <c r="G58" s="2">
        <v>19.8</v>
      </c>
      <c r="H58"/>
    </row>
    <row r="59" spans="1:8" x14ac:dyDescent="0.2">
      <c r="B59" s="9" t="s">
        <v>80</v>
      </c>
      <c r="E59" s="7" t="s">
        <v>81</v>
      </c>
      <c r="G59" s="2">
        <v>148.80000000000001</v>
      </c>
      <c r="H59"/>
    </row>
    <row r="60" spans="1:8" x14ac:dyDescent="0.2">
      <c r="B60" s="9" t="s">
        <v>82</v>
      </c>
      <c r="E60" s="7" t="s">
        <v>130</v>
      </c>
      <c r="G60" s="2">
        <v>34.799999999999997</v>
      </c>
      <c r="H60"/>
    </row>
    <row r="61" spans="1:8" x14ac:dyDescent="0.2">
      <c r="B61" s="9" t="s">
        <v>77</v>
      </c>
      <c r="E61" s="7" t="s">
        <v>78</v>
      </c>
      <c r="G61" s="2">
        <v>7.2</v>
      </c>
      <c r="H61"/>
    </row>
    <row r="62" spans="1:8" x14ac:dyDescent="0.2">
      <c r="B62" s="9" t="s">
        <v>84</v>
      </c>
      <c r="E62" s="7" t="s">
        <v>85</v>
      </c>
      <c r="G62" s="2">
        <v>44.99</v>
      </c>
      <c r="H62"/>
    </row>
    <row r="63" spans="1:8" x14ac:dyDescent="0.2">
      <c r="E63" s="7" t="s">
        <v>131</v>
      </c>
      <c r="H63"/>
    </row>
    <row r="64" spans="1:8" x14ac:dyDescent="0.2">
      <c r="E64" s="7"/>
      <c r="H64"/>
    </row>
    <row r="65" spans="1:8" x14ac:dyDescent="0.2">
      <c r="A65" s="1">
        <v>44243</v>
      </c>
      <c r="B65" s="9" t="s">
        <v>47</v>
      </c>
      <c r="C65" s="9" t="s">
        <v>159</v>
      </c>
      <c r="D65" t="s">
        <v>45</v>
      </c>
      <c r="E65" s="7"/>
      <c r="F65" s="2">
        <v>250</v>
      </c>
      <c r="H65"/>
    </row>
    <row r="66" spans="1:8" x14ac:dyDescent="0.2">
      <c r="B66" s="9" t="s">
        <v>62</v>
      </c>
      <c r="E66" s="7" t="s">
        <v>56</v>
      </c>
      <c r="G66" s="2">
        <v>250</v>
      </c>
      <c r="H66"/>
    </row>
    <row r="67" spans="1:8" x14ac:dyDescent="0.2">
      <c r="C67" s="9" t="s">
        <v>116</v>
      </c>
      <c r="E67" s="7" t="s">
        <v>64</v>
      </c>
      <c r="H67"/>
    </row>
    <row r="68" spans="1:8" x14ac:dyDescent="0.2">
      <c r="E68" s="7"/>
      <c r="H68"/>
    </row>
    <row r="69" spans="1:8" x14ac:dyDescent="0.2">
      <c r="A69" s="1">
        <v>44243</v>
      </c>
      <c r="B69" s="9" t="s">
        <v>65</v>
      </c>
      <c r="D69" t="s">
        <v>66</v>
      </c>
      <c r="E69" s="7"/>
      <c r="F69" s="2">
        <v>34.08</v>
      </c>
      <c r="H69"/>
    </row>
    <row r="70" spans="1:8" x14ac:dyDescent="0.2">
      <c r="B70" s="9" t="s">
        <v>47</v>
      </c>
      <c r="C70" s="9" t="s">
        <v>159</v>
      </c>
      <c r="E70" s="7" t="s">
        <v>45</v>
      </c>
      <c r="G70" s="2">
        <v>34.08</v>
      </c>
      <c r="H70"/>
    </row>
    <row r="71" spans="1:8" x14ac:dyDescent="0.2">
      <c r="E71" s="7" t="s">
        <v>294</v>
      </c>
      <c r="H71"/>
    </row>
    <row r="72" spans="1:8" x14ac:dyDescent="0.2">
      <c r="E72" s="7" t="s">
        <v>477</v>
      </c>
      <c r="H72"/>
    </row>
    <row r="73" spans="1:8" x14ac:dyDescent="0.2">
      <c r="E73" s="7"/>
      <c r="H73"/>
    </row>
    <row r="74" spans="1:8" x14ac:dyDescent="0.2">
      <c r="A74" s="1">
        <v>44244</v>
      </c>
      <c r="B74" s="9" t="s">
        <v>47</v>
      </c>
      <c r="C74" s="9" t="s">
        <v>159</v>
      </c>
      <c r="D74" t="s">
        <v>45</v>
      </c>
      <c r="E74" s="7"/>
      <c r="F74" s="2">
        <v>20</v>
      </c>
      <c r="H74"/>
    </row>
    <row r="75" spans="1:8" x14ac:dyDescent="0.2">
      <c r="B75" s="9" t="s">
        <v>61</v>
      </c>
      <c r="E75" s="7" t="s">
        <v>56</v>
      </c>
      <c r="G75" s="2">
        <v>20</v>
      </c>
      <c r="H75"/>
    </row>
    <row r="76" spans="1:8" x14ac:dyDescent="0.2">
      <c r="C76" s="9" t="s">
        <v>116</v>
      </c>
      <c r="E76" s="7" t="s">
        <v>310</v>
      </c>
      <c r="H76"/>
    </row>
    <row r="78" spans="1:8" x14ac:dyDescent="0.2">
      <c r="A78" s="1">
        <v>44244</v>
      </c>
      <c r="B78" s="9" t="s">
        <v>47</v>
      </c>
      <c r="C78" s="9" t="s">
        <v>159</v>
      </c>
      <c r="D78" t="s">
        <v>45</v>
      </c>
      <c r="F78" s="2">
        <v>100</v>
      </c>
    </row>
    <row r="79" spans="1:8" x14ac:dyDescent="0.2">
      <c r="B79" s="9" t="s">
        <v>61</v>
      </c>
      <c r="E79" t="s">
        <v>56</v>
      </c>
      <c r="G79" s="2">
        <v>100</v>
      </c>
    </row>
    <row r="80" spans="1:8" x14ac:dyDescent="0.2">
      <c r="C80" s="9" t="s">
        <v>116</v>
      </c>
      <c r="E80" t="s">
        <v>311</v>
      </c>
    </row>
    <row r="82" spans="1:8" x14ac:dyDescent="0.2">
      <c r="A82" s="1">
        <v>44251</v>
      </c>
      <c r="B82" s="9" t="s">
        <v>47</v>
      </c>
      <c r="C82" s="9" t="s">
        <v>159</v>
      </c>
      <c r="D82" t="s">
        <v>45</v>
      </c>
      <c r="F82" s="2">
        <v>25</v>
      </c>
      <c r="H82"/>
    </row>
    <row r="83" spans="1:8" x14ac:dyDescent="0.2">
      <c r="B83" s="9" t="s">
        <v>61</v>
      </c>
      <c r="E83" t="s">
        <v>56</v>
      </c>
      <c r="G83" s="2">
        <v>25</v>
      </c>
      <c r="H83"/>
    </row>
    <row r="84" spans="1:8" x14ac:dyDescent="0.2">
      <c r="C84" s="9" t="s">
        <v>116</v>
      </c>
      <c r="E84" t="s">
        <v>312</v>
      </c>
      <c r="H84"/>
    </row>
    <row r="86" spans="1:8" x14ac:dyDescent="0.2">
      <c r="A86" s="1">
        <v>44251</v>
      </c>
      <c r="B86" s="9" t="s">
        <v>47</v>
      </c>
      <c r="C86" s="9" t="s">
        <v>159</v>
      </c>
      <c r="D86" t="s">
        <v>45</v>
      </c>
      <c r="F86" s="2">
        <v>100</v>
      </c>
    </row>
    <row r="87" spans="1:8" x14ac:dyDescent="0.2">
      <c r="B87" s="9" t="s">
        <v>61</v>
      </c>
      <c r="E87" t="s">
        <v>56</v>
      </c>
      <c r="G87" s="2">
        <v>100</v>
      </c>
    </row>
    <row r="88" spans="1:8" x14ac:dyDescent="0.2">
      <c r="C88" s="9" t="s">
        <v>116</v>
      </c>
      <c r="E88" t="s">
        <v>313</v>
      </c>
    </row>
    <row r="90" spans="1:8" x14ac:dyDescent="0.2">
      <c r="A90" s="1">
        <v>44251</v>
      </c>
      <c r="B90" s="9" t="s">
        <v>47</v>
      </c>
      <c r="C90" s="9" t="s">
        <v>159</v>
      </c>
      <c r="D90" t="s">
        <v>45</v>
      </c>
      <c r="F90" s="2">
        <v>100</v>
      </c>
    </row>
    <row r="91" spans="1:8" x14ac:dyDescent="0.2">
      <c r="B91" s="9" t="s">
        <v>61</v>
      </c>
      <c r="E91" t="s">
        <v>56</v>
      </c>
      <c r="G91" s="2">
        <v>100</v>
      </c>
    </row>
    <row r="92" spans="1:8" x14ac:dyDescent="0.2">
      <c r="C92" s="9" t="s">
        <v>116</v>
      </c>
      <c r="E92" t="s">
        <v>314</v>
      </c>
    </row>
    <row r="95" spans="1:8" x14ac:dyDescent="0.2">
      <c r="A95"/>
      <c r="E95" t="s">
        <v>7</v>
      </c>
      <c r="F95" s="2">
        <f>SUM(F3:F94)</f>
        <v>6540.88</v>
      </c>
      <c r="G95" s="2">
        <f>SUM(G3:G94)</f>
        <v>6540.880000000001</v>
      </c>
      <c r="H95"/>
    </row>
  </sheetData>
  <mergeCells count="1">
    <mergeCell ref="A1:G1"/>
  </mergeCells>
  <phoneticPr fontId="4" type="noConversion"/>
  <printOptions gridLines="1"/>
  <pageMargins left="0.7" right="0.7" top="0.75" bottom="0.75" header="0.3" footer="0.3"/>
  <pageSetup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zoomScale="89" workbookViewId="0">
      <selection activeCell="A3" sqref="A3"/>
    </sheetView>
  </sheetViews>
  <sheetFormatPr baseColWidth="10" defaultRowHeight="16" x14ac:dyDescent="0.2"/>
  <cols>
    <col min="1" max="1" width="9.6640625" style="1" customWidth="1"/>
    <col min="2" max="2" width="9.6640625" style="9" customWidth="1"/>
    <col min="3" max="3" width="11.33203125" style="9" bestFit="1" customWidth="1"/>
    <col min="4" max="4" width="3" customWidth="1"/>
    <col min="5" max="5" width="21.5" customWidth="1"/>
    <col min="6" max="6" width="11.1640625" style="2" bestFit="1" customWidth="1"/>
    <col min="7" max="7" width="10.83203125" style="2"/>
    <col min="8" max="8" width="4.83203125" style="20" customWidth="1"/>
    <col min="21" max="21" width="12" customWidth="1"/>
  </cols>
  <sheetData>
    <row r="1" spans="1:8" s="4" customFormat="1" ht="19" x14ac:dyDescent="0.25">
      <c r="A1" s="40" t="s">
        <v>0</v>
      </c>
      <c r="B1" s="40"/>
      <c r="C1" s="40"/>
      <c r="D1" s="40"/>
      <c r="E1" s="40"/>
      <c r="F1" s="40"/>
      <c r="G1" s="40"/>
      <c r="H1" s="18"/>
    </row>
    <row r="2" spans="1:8" s="5" customFormat="1" ht="16" customHeight="1" x14ac:dyDescent="0.25">
      <c r="A2" s="6" t="s">
        <v>1</v>
      </c>
      <c r="B2" s="8" t="s">
        <v>10</v>
      </c>
      <c r="C2" s="8" t="s">
        <v>40</v>
      </c>
      <c r="D2" s="6"/>
      <c r="E2" s="6" t="s">
        <v>4</v>
      </c>
      <c r="F2" s="6" t="s">
        <v>2</v>
      </c>
      <c r="G2" s="6" t="s">
        <v>3</v>
      </c>
      <c r="H2" s="19" t="s">
        <v>5</v>
      </c>
    </row>
    <row r="3" spans="1:8" x14ac:dyDescent="0.2">
      <c r="A3" s="1">
        <v>44256</v>
      </c>
      <c r="B3" s="9" t="s">
        <v>52</v>
      </c>
      <c r="D3" t="s">
        <v>53</v>
      </c>
      <c r="E3" s="7"/>
      <c r="F3" s="2">
        <v>5</v>
      </c>
    </row>
    <row r="4" spans="1:8" x14ac:dyDescent="0.2">
      <c r="B4" s="9" t="s">
        <v>47</v>
      </c>
      <c r="C4" s="9" t="s">
        <v>159</v>
      </c>
      <c r="E4" s="7" t="s">
        <v>54</v>
      </c>
      <c r="G4" s="2">
        <v>5</v>
      </c>
    </row>
    <row r="5" spans="1:8" x14ac:dyDescent="0.2">
      <c r="C5" s="9" t="s">
        <v>159</v>
      </c>
      <c r="E5" s="7" t="s">
        <v>55</v>
      </c>
      <c r="H5"/>
    </row>
    <row r="6" spans="1:8" ht="15" customHeight="1" x14ac:dyDescent="0.2"/>
    <row r="7" spans="1:8" x14ac:dyDescent="0.2">
      <c r="A7" s="1" t="s">
        <v>144</v>
      </c>
      <c r="B7" s="9" t="s">
        <v>47</v>
      </c>
      <c r="C7" s="9" t="s">
        <v>159</v>
      </c>
      <c r="D7" t="s">
        <v>45</v>
      </c>
      <c r="E7" s="7"/>
      <c r="F7" s="2">
        <v>75</v>
      </c>
      <c r="H7"/>
    </row>
    <row r="8" spans="1:8" ht="16" customHeight="1" x14ac:dyDescent="0.2">
      <c r="B8" s="9" t="s">
        <v>62</v>
      </c>
      <c r="E8" s="7" t="s">
        <v>56</v>
      </c>
      <c r="G8" s="2">
        <v>75</v>
      </c>
      <c r="H8"/>
    </row>
    <row r="9" spans="1:8" ht="16" customHeight="1" x14ac:dyDescent="0.2">
      <c r="C9" s="9" t="s">
        <v>315</v>
      </c>
      <c r="E9" s="7" t="s">
        <v>67</v>
      </c>
      <c r="H9"/>
    </row>
    <row r="10" spans="1:8" ht="16" customHeight="1" x14ac:dyDescent="0.2">
      <c r="E10" s="7"/>
      <c r="H10"/>
    </row>
    <row r="11" spans="1:8" ht="16" customHeight="1" x14ac:dyDescent="0.2">
      <c r="A11" s="1" t="s">
        <v>144</v>
      </c>
      <c r="B11" s="9" t="s">
        <v>47</v>
      </c>
      <c r="C11" s="9" t="s">
        <v>159</v>
      </c>
      <c r="D11" t="s">
        <v>45</v>
      </c>
      <c r="E11" s="7"/>
      <c r="F11" s="2">
        <v>215</v>
      </c>
      <c r="H11"/>
    </row>
    <row r="12" spans="1:8" ht="16" customHeight="1" x14ac:dyDescent="0.2">
      <c r="B12" s="9" t="s">
        <v>61</v>
      </c>
      <c r="E12" s="7" t="s">
        <v>56</v>
      </c>
      <c r="G12" s="2">
        <v>215</v>
      </c>
      <c r="H12"/>
    </row>
    <row r="13" spans="1:8" ht="16" customHeight="1" x14ac:dyDescent="0.2">
      <c r="C13" s="9" t="s">
        <v>315</v>
      </c>
      <c r="E13" s="7" t="s">
        <v>145</v>
      </c>
      <c r="H13"/>
    </row>
    <row r="14" spans="1:8" x14ac:dyDescent="0.2">
      <c r="E14" s="7"/>
      <c r="H14"/>
    </row>
    <row r="15" spans="1:8" x14ac:dyDescent="0.2">
      <c r="A15" s="1">
        <v>44257</v>
      </c>
      <c r="B15" s="9" t="s">
        <v>47</v>
      </c>
      <c r="C15" s="9" t="s">
        <v>159</v>
      </c>
      <c r="D15" t="s">
        <v>45</v>
      </c>
      <c r="E15" s="7"/>
      <c r="F15" s="2">
        <v>450</v>
      </c>
      <c r="H15"/>
    </row>
    <row r="16" spans="1:8" x14ac:dyDescent="0.2">
      <c r="B16" s="9" t="s">
        <v>62</v>
      </c>
      <c r="E16" s="7" t="s">
        <v>56</v>
      </c>
      <c r="G16" s="2">
        <v>450</v>
      </c>
      <c r="H16"/>
    </row>
    <row r="17" spans="1:8" x14ac:dyDescent="0.2">
      <c r="C17" s="9" t="s">
        <v>315</v>
      </c>
      <c r="E17" s="7" t="s">
        <v>146</v>
      </c>
      <c r="H17"/>
    </row>
    <row r="18" spans="1:8" x14ac:dyDescent="0.2">
      <c r="C18" s="9" t="s">
        <v>315</v>
      </c>
      <c r="E18" s="7" t="s">
        <v>147</v>
      </c>
      <c r="H18"/>
    </row>
    <row r="19" spans="1:8" x14ac:dyDescent="0.2">
      <c r="E19" s="7"/>
      <c r="H19"/>
    </row>
    <row r="20" spans="1:8" x14ac:dyDescent="0.2">
      <c r="A20" s="1">
        <v>44258</v>
      </c>
      <c r="B20" s="9" t="s">
        <v>47</v>
      </c>
      <c r="C20" s="9" t="s">
        <v>159</v>
      </c>
      <c r="D20" t="s">
        <v>45</v>
      </c>
      <c r="E20" s="7"/>
      <c r="F20" s="2">
        <v>30</v>
      </c>
      <c r="H20"/>
    </row>
    <row r="21" spans="1:8" x14ac:dyDescent="0.2">
      <c r="B21" s="9" t="s">
        <v>61</v>
      </c>
      <c r="E21" s="7" t="s">
        <v>56</v>
      </c>
      <c r="G21" s="2">
        <v>30</v>
      </c>
      <c r="H21"/>
    </row>
    <row r="22" spans="1:8" x14ac:dyDescent="0.2">
      <c r="C22" s="9" t="s">
        <v>315</v>
      </c>
      <c r="E22" s="7" t="s">
        <v>148</v>
      </c>
      <c r="H22"/>
    </row>
    <row r="23" spans="1:8" x14ac:dyDescent="0.2">
      <c r="E23" s="7"/>
      <c r="H23"/>
    </row>
    <row r="24" spans="1:8" x14ac:dyDescent="0.2">
      <c r="A24" s="1">
        <v>44258</v>
      </c>
      <c r="B24" s="9" t="s">
        <v>47</v>
      </c>
      <c r="C24" s="9" t="s">
        <v>159</v>
      </c>
      <c r="D24" t="s">
        <v>45</v>
      </c>
      <c r="E24" s="7"/>
      <c r="F24" s="2">
        <v>50</v>
      </c>
      <c r="H24"/>
    </row>
    <row r="25" spans="1:8" x14ac:dyDescent="0.2">
      <c r="B25" s="9" t="s">
        <v>61</v>
      </c>
      <c r="E25" s="7" t="s">
        <v>56</v>
      </c>
      <c r="G25" s="2">
        <v>50</v>
      </c>
      <c r="H25"/>
    </row>
    <row r="26" spans="1:8" x14ac:dyDescent="0.2">
      <c r="C26" s="9" t="s">
        <v>315</v>
      </c>
      <c r="E26" s="7" t="s">
        <v>149</v>
      </c>
      <c r="H26"/>
    </row>
    <row r="27" spans="1:8" x14ac:dyDescent="0.2">
      <c r="E27" s="7"/>
      <c r="H27"/>
    </row>
    <row r="28" spans="1:8" x14ac:dyDescent="0.2">
      <c r="A28" s="1">
        <v>44258</v>
      </c>
      <c r="B28" s="9" t="s">
        <v>47</v>
      </c>
      <c r="C28" s="9" t="s">
        <v>159</v>
      </c>
      <c r="D28" t="s">
        <v>45</v>
      </c>
      <c r="E28" s="7"/>
      <c r="F28" s="2">
        <v>50</v>
      </c>
      <c r="H28"/>
    </row>
    <row r="29" spans="1:8" x14ac:dyDescent="0.2">
      <c r="B29" s="9" t="s">
        <v>62</v>
      </c>
      <c r="E29" s="7" t="s">
        <v>56</v>
      </c>
      <c r="G29" s="2">
        <v>50</v>
      </c>
      <c r="H29"/>
    </row>
    <row r="30" spans="1:8" x14ac:dyDescent="0.2">
      <c r="C30" s="9" t="s">
        <v>315</v>
      </c>
      <c r="E30" s="7" t="s">
        <v>57</v>
      </c>
      <c r="H30"/>
    </row>
    <row r="31" spans="1:8" x14ac:dyDescent="0.2">
      <c r="E31" s="7"/>
      <c r="H31"/>
    </row>
    <row r="32" spans="1:8" x14ac:dyDescent="0.2">
      <c r="A32" s="1">
        <v>44262</v>
      </c>
      <c r="B32" s="9" t="s">
        <v>95</v>
      </c>
      <c r="D32" t="s">
        <v>96</v>
      </c>
      <c r="E32" s="7"/>
      <c r="F32" s="2">
        <v>77.28</v>
      </c>
      <c r="H32"/>
    </row>
    <row r="33" spans="1:8" x14ac:dyDescent="0.2">
      <c r="B33" s="9" t="s">
        <v>49</v>
      </c>
      <c r="C33" s="9" t="s">
        <v>159</v>
      </c>
      <c r="E33" s="7" t="s">
        <v>50</v>
      </c>
      <c r="G33" s="2">
        <v>77.28</v>
      </c>
      <c r="H33"/>
    </row>
    <row r="34" spans="1:8" x14ac:dyDescent="0.2">
      <c r="C34" s="9" t="s">
        <v>316</v>
      </c>
      <c r="E34" s="7" t="s">
        <v>317</v>
      </c>
      <c r="H34"/>
    </row>
    <row r="35" spans="1:8" x14ac:dyDescent="0.2">
      <c r="E35" s="7"/>
      <c r="H35"/>
    </row>
    <row r="36" spans="1:8" x14ac:dyDescent="0.2">
      <c r="A36" s="1">
        <v>44263</v>
      </c>
      <c r="B36" s="9" t="s">
        <v>72</v>
      </c>
      <c r="C36" s="9" t="s">
        <v>159</v>
      </c>
      <c r="D36" t="s">
        <v>73</v>
      </c>
      <c r="F36" s="2">
        <v>1600</v>
      </c>
      <c r="H36"/>
    </row>
    <row r="37" spans="1:8" x14ac:dyDescent="0.2">
      <c r="B37" s="9" t="s">
        <v>47</v>
      </c>
      <c r="C37" s="9" t="s">
        <v>159</v>
      </c>
      <c r="E37" t="s">
        <v>45</v>
      </c>
      <c r="G37" s="2">
        <v>1600</v>
      </c>
      <c r="H37"/>
    </row>
    <row r="38" spans="1:8" x14ac:dyDescent="0.2">
      <c r="E38" t="s">
        <v>51</v>
      </c>
      <c r="H38"/>
    </row>
    <row r="40" spans="1:8" x14ac:dyDescent="0.2">
      <c r="A40" s="1">
        <v>44263</v>
      </c>
      <c r="B40" s="9" t="s">
        <v>58</v>
      </c>
      <c r="D40" t="s">
        <v>59</v>
      </c>
      <c r="E40" s="7"/>
      <c r="F40" s="2">
        <v>24.54</v>
      </c>
      <c r="H40"/>
    </row>
    <row r="41" spans="1:8" x14ac:dyDescent="0.2">
      <c r="B41" s="9" t="s">
        <v>47</v>
      </c>
      <c r="C41" s="9" t="s">
        <v>159</v>
      </c>
      <c r="E41" s="7" t="s">
        <v>45</v>
      </c>
      <c r="G41" s="2">
        <v>24.54</v>
      </c>
      <c r="H41"/>
    </row>
    <row r="42" spans="1:8" x14ac:dyDescent="0.2">
      <c r="C42" s="9" t="s">
        <v>159</v>
      </c>
      <c r="E42" s="7" t="s">
        <v>60</v>
      </c>
      <c r="H42"/>
    </row>
    <row r="43" spans="1:8" x14ac:dyDescent="0.2">
      <c r="E43" s="7"/>
      <c r="H43"/>
    </row>
    <row r="44" spans="1:8" x14ac:dyDescent="0.2">
      <c r="A44" s="1">
        <v>44263</v>
      </c>
      <c r="B44" s="9" t="s">
        <v>120</v>
      </c>
      <c r="D44" t="s">
        <v>121</v>
      </c>
      <c r="E44" s="7"/>
      <c r="F44" s="2">
        <v>1400</v>
      </c>
      <c r="H44"/>
    </row>
    <row r="45" spans="1:8" x14ac:dyDescent="0.2">
      <c r="B45" s="9" t="s">
        <v>123</v>
      </c>
      <c r="D45" t="s">
        <v>122</v>
      </c>
      <c r="E45" s="7"/>
      <c r="F45" s="2">
        <v>8.4</v>
      </c>
      <c r="H45"/>
    </row>
    <row r="46" spans="1:8" x14ac:dyDescent="0.2">
      <c r="B46" s="9" t="s">
        <v>124</v>
      </c>
      <c r="D46" t="s">
        <v>125</v>
      </c>
      <c r="E46" s="7"/>
      <c r="F46" s="2">
        <v>51.65</v>
      </c>
      <c r="H46"/>
    </row>
    <row r="47" spans="1:8" x14ac:dyDescent="0.2">
      <c r="B47" s="9" t="s">
        <v>126</v>
      </c>
      <c r="D47" t="s">
        <v>127</v>
      </c>
      <c r="E47" s="7"/>
      <c r="F47" s="2">
        <v>86.8</v>
      </c>
      <c r="H47"/>
    </row>
    <row r="48" spans="1:8" x14ac:dyDescent="0.2">
      <c r="B48" s="9" t="s">
        <v>129</v>
      </c>
      <c r="D48" t="s">
        <v>128</v>
      </c>
      <c r="E48" s="7"/>
      <c r="F48" s="2">
        <v>20.3</v>
      </c>
      <c r="H48"/>
    </row>
    <row r="49" spans="1:8" x14ac:dyDescent="0.2">
      <c r="B49" s="9" t="s">
        <v>72</v>
      </c>
      <c r="E49" s="7" t="s">
        <v>71</v>
      </c>
      <c r="G49" s="2">
        <v>1225.98</v>
      </c>
      <c r="H49"/>
    </row>
    <row r="50" spans="1:8" x14ac:dyDescent="0.2">
      <c r="B50" s="9" t="s">
        <v>118</v>
      </c>
      <c r="E50" s="7" t="s">
        <v>119</v>
      </c>
      <c r="G50" s="2">
        <v>42.98</v>
      </c>
      <c r="H50"/>
    </row>
    <row r="51" spans="1:8" x14ac:dyDescent="0.2">
      <c r="B51" s="9" t="s">
        <v>86</v>
      </c>
      <c r="E51" s="7" t="s">
        <v>87</v>
      </c>
      <c r="G51" s="2">
        <v>23.1</v>
      </c>
      <c r="H51"/>
    </row>
    <row r="52" spans="1:8" x14ac:dyDescent="0.2">
      <c r="B52" s="9" t="s">
        <v>80</v>
      </c>
      <c r="E52" s="7" t="s">
        <v>81</v>
      </c>
      <c r="G52" s="2">
        <v>173.6</v>
      </c>
      <c r="H52"/>
    </row>
    <row r="53" spans="1:8" x14ac:dyDescent="0.2">
      <c r="B53" s="9" t="s">
        <v>82</v>
      </c>
      <c r="E53" s="7" t="s">
        <v>130</v>
      </c>
      <c r="G53" s="2">
        <v>40.6</v>
      </c>
      <c r="H53"/>
    </row>
    <row r="54" spans="1:8" x14ac:dyDescent="0.2">
      <c r="B54" s="9" t="s">
        <v>77</v>
      </c>
      <c r="E54" s="7" t="s">
        <v>78</v>
      </c>
      <c r="G54" s="2">
        <v>8.4</v>
      </c>
      <c r="H54"/>
    </row>
    <row r="55" spans="1:8" x14ac:dyDescent="0.2">
      <c r="B55" s="9" t="s">
        <v>84</v>
      </c>
      <c r="E55" s="7" t="s">
        <v>85</v>
      </c>
      <c r="G55" s="2">
        <v>52.49</v>
      </c>
      <c r="H55"/>
    </row>
    <row r="56" spans="1:8" x14ac:dyDescent="0.2">
      <c r="E56" s="7" t="s">
        <v>142</v>
      </c>
      <c r="H56"/>
    </row>
    <row r="57" spans="1:8" x14ac:dyDescent="0.2">
      <c r="E57" s="7" t="s">
        <v>143</v>
      </c>
    </row>
    <row r="58" spans="1:8" x14ac:dyDescent="0.2">
      <c r="A58" s="1">
        <v>44264</v>
      </c>
      <c r="B58" s="9" t="s">
        <v>47</v>
      </c>
      <c r="C58" s="9" t="s">
        <v>159</v>
      </c>
      <c r="D58" t="s">
        <v>45</v>
      </c>
      <c r="E58" s="7"/>
      <c r="F58" s="2">
        <v>100</v>
      </c>
      <c r="H58"/>
    </row>
    <row r="59" spans="1:8" x14ac:dyDescent="0.2">
      <c r="B59" s="9" t="s">
        <v>62</v>
      </c>
      <c r="E59" s="7" t="s">
        <v>56</v>
      </c>
      <c r="G59" s="2">
        <v>100</v>
      </c>
      <c r="H59"/>
    </row>
    <row r="60" spans="1:8" x14ac:dyDescent="0.2">
      <c r="C60" s="9" t="s">
        <v>315</v>
      </c>
      <c r="E60" s="7" t="s">
        <v>63</v>
      </c>
      <c r="H60"/>
    </row>
    <row r="61" spans="1:8" x14ac:dyDescent="0.2">
      <c r="E61" s="7"/>
      <c r="H61"/>
    </row>
    <row r="62" spans="1:8" x14ac:dyDescent="0.2">
      <c r="A62" s="1">
        <v>44270</v>
      </c>
      <c r="B62" s="9" t="s">
        <v>47</v>
      </c>
      <c r="C62" s="9" t="s">
        <v>159</v>
      </c>
      <c r="D62" t="s">
        <v>45</v>
      </c>
      <c r="E62" s="7"/>
      <c r="F62" s="2">
        <v>250</v>
      </c>
      <c r="H62"/>
    </row>
    <row r="63" spans="1:8" x14ac:dyDescent="0.2">
      <c r="B63" s="9" t="s">
        <v>62</v>
      </c>
      <c r="E63" s="7" t="s">
        <v>56</v>
      </c>
      <c r="G63" s="2">
        <v>250</v>
      </c>
      <c r="H63"/>
    </row>
    <row r="64" spans="1:8" x14ac:dyDescent="0.2">
      <c r="C64" s="9" t="s">
        <v>315</v>
      </c>
      <c r="E64" s="7" t="s">
        <v>64</v>
      </c>
      <c r="H64"/>
    </row>
    <row r="65" spans="1:8" x14ac:dyDescent="0.2">
      <c r="E65" s="7"/>
      <c r="H65"/>
    </row>
    <row r="66" spans="1:8" x14ac:dyDescent="0.2">
      <c r="A66" s="1">
        <v>44272</v>
      </c>
      <c r="B66" s="9" t="s">
        <v>318</v>
      </c>
      <c r="D66" t="s">
        <v>66</v>
      </c>
      <c r="E66" s="7"/>
      <c r="F66" s="2">
        <v>11</v>
      </c>
      <c r="H66"/>
    </row>
    <row r="67" spans="1:8" x14ac:dyDescent="0.2">
      <c r="B67" s="9" t="s">
        <v>49</v>
      </c>
      <c r="C67" s="9" t="s">
        <v>159</v>
      </c>
      <c r="E67" s="7" t="s">
        <v>50</v>
      </c>
      <c r="G67" s="2">
        <v>11</v>
      </c>
      <c r="H67"/>
    </row>
    <row r="68" spans="1:8" x14ac:dyDescent="0.2">
      <c r="C68" s="9" t="s">
        <v>316</v>
      </c>
      <c r="E68" s="7" t="s">
        <v>415</v>
      </c>
      <c r="H68"/>
    </row>
    <row r="69" spans="1:8" x14ac:dyDescent="0.2">
      <c r="E69" s="7"/>
      <c r="H69"/>
    </row>
    <row r="70" spans="1:8" x14ac:dyDescent="0.2">
      <c r="A70" s="1">
        <v>44272</v>
      </c>
      <c r="B70" s="9" t="s">
        <v>84</v>
      </c>
      <c r="D70" t="s">
        <v>85</v>
      </c>
      <c r="F70" s="2">
        <v>1.18</v>
      </c>
      <c r="H70"/>
    </row>
    <row r="71" spans="1:8" x14ac:dyDescent="0.2">
      <c r="C71" s="9" t="s">
        <v>159</v>
      </c>
      <c r="E71" t="s">
        <v>71</v>
      </c>
      <c r="G71" s="2">
        <v>1.18</v>
      </c>
      <c r="H71"/>
    </row>
    <row r="72" spans="1:8" x14ac:dyDescent="0.2">
      <c r="E72" t="s">
        <v>141</v>
      </c>
      <c r="H72"/>
    </row>
    <row r="74" spans="1:8" x14ac:dyDescent="0.2">
      <c r="A74" s="1">
        <v>44272</v>
      </c>
      <c r="B74" s="9" t="s">
        <v>47</v>
      </c>
      <c r="C74" s="9" t="s">
        <v>159</v>
      </c>
      <c r="D74" t="s">
        <v>45</v>
      </c>
      <c r="E74" s="7"/>
      <c r="F74" s="2">
        <v>20</v>
      </c>
      <c r="H74"/>
    </row>
    <row r="75" spans="1:8" x14ac:dyDescent="0.2">
      <c r="B75" s="9" t="s">
        <v>61</v>
      </c>
      <c r="E75" s="7" t="s">
        <v>56</v>
      </c>
      <c r="G75" s="2">
        <v>20</v>
      </c>
      <c r="H75"/>
    </row>
    <row r="76" spans="1:8" x14ac:dyDescent="0.2">
      <c r="C76" s="9" t="s">
        <v>315</v>
      </c>
      <c r="E76" s="7" t="s">
        <v>150</v>
      </c>
      <c r="H76"/>
    </row>
    <row r="77" spans="1:8" x14ac:dyDescent="0.2">
      <c r="E77" s="7"/>
      <c r="H77"/>
    </row>
    <row r="78" spans="1:8" x14ac:dyDescent="0.2">
      <c r="A78" s="1">
        <v>44272</v>
      </c>
      <c r="B78" s="9" t="s">
        <v>47</v>
      </c>
      <c r="C78" s="9" t="s">
        <v>159</v>
      </c>
      <c r="D78" t="s">
        <v>45</v>
      </c>
      <c r="E78" s="7"/>
      <c r="F78" s="2">
        <v>100</v>
      </c>
      <c r="H78"/>
    </row>
    <row r="79" spans="1:8" x14ac:dyDescent="0.2">
      <c r="B79" s="9" t="s">
        <v>61</v>
      </c>
      <c r="E79" s="7" t="s">
        <v>56</v>
      </c>
      <c r="G79" s="2">
        <v>100</v>
      </c>
      <c r="H79"/>
    </row>
    <row r="80" spans="1:8" x14ac:dyDescent="0.2">
      <c r="C80" s="9" t="s">
        <v>315</v>
      </c>
      <c r="E80" s="7" t="s">
        <v>151</v>
      </c>
      <c r="H80"/>
    </row>
    <row r="81" spans="1:8" x14ac:dyDescent="0.2">
      <c r="E81" s="7"/>
      <c r="H81"/>
    </row>
    <row r="82" spans="1:8" x14ac:dyDescent="0.2">
      <c r="A82" s="1">
        <v>44273</v>
      </c>
      <c r="B82" s="9" t="s">
        <v>72</v>
      </c>
      <c r="C82" s="9" t="s">
        <v>159</v>
      </c>
      <c r="D82" t="s">
        <v>73</v>
      </c>
      <c r="F82" s="2">
        <v>700</v>
      </c>
      <c r="H82"/>
    </row>
    <row r="83" spans="1:8" x14ac:dyDescent="0.2">
      <c r="B83" s="9" t="s">
        <v>47</v>
      </c>
      <c r="C83" s="9" t="s">
        <v>159</v>
      </c>
      <c r="E83" t="s">
        <v>45</v>
      </c>
      <c r="G83" s="2">
        <v>700</v>
      </c>
      <c r="H83"/>
    </row>
    <row r="84" spans="1:8" x14ac:dyDescent="0.2">
      <c r="E84" t="s">
        <v>51</v>
      </c>
      <c r="H84"/>
    </row>
    <row r="86" spans="1:8" x14ac:dyDescent="0.2">
      <c r="A86" s="1">
        <v>44278</v>
      </c>
      <c r="B86" s="9" t="s">
        <v>47</v>
      </c>
      <c r="C86" s="9" t="s">
        <v>159</v>
      </c>
      <c r="D86" t="s">
        <v>45</v>
      </c>
      <c r="E86" s="7"/>
      <c r="F86" s="2">
        <v>25</v>
      </c>
      <c r="H86"/>
    </row>
    <row r="87" spans="1:8" x14ac:dyDescent="0.2">
      <c r="B87" s="9" t="s">
        <v>61</v>
      </c>
      <c r="E87" s="7" t="s">
        <v>56</v>
      </c>
      <c r="G87" s="2">
        <v>25</v>
      </c>
      <c r="H87"/>
    </row>
    <row r="88" spans="1:8" ht="16" customHeight="1" x14ac:dyDescent="0.2">
      <c r="C88" s="9" t="s">
        <v>315</v>
      </c>
      <c r="E88" s="7" t="s">
        <v>152</v>
      </c>
      <c r="H88"/>
    </row>
    <row r="89" spans="1:8" x14ac:dyDescent="0.2">
      <c r="E89" s="7"/>
      <c r="H89"/>
    </row>
    <row r="90" spans="1:8" ht="16" customHeight="1" x14ac:dyDescent="0.2">
      <c r="A90" s="1">
        <v>44284</v>
      </c>
      <c r="B90" s="9" t="s">
        <v>47</v>
      </c>
      <c r="C90" s="9" t="s">
        <v>159</v>
      </c>
      <c r="D90" t="s">
        <v>45</v>
      </c>
      <c r="E90" s="7"/>
      <c r="F90" s="2">
        <v>75</v>
      </c>
      <c r="H90"/>
    </row>
    <row r="91" spans="1:8" ht="16" customHeight="1" x14ac:dyDescent="0.2">
      <c r="B91" s="9" t="s">
        <v>62</v>
      </c>
      <c r="E91" s="7" t="s">
        <v>56</v>
      </c>
      <c r="G91" s="2">
        <v>75</v>
      </c>
      <c r="H91"/>
    </row>
    <row r="92" spans="1:8" ht="16" customHeight="1" x14ac:dyDescent="0.2">
      <c r="C92" s="9" t="s">
        <v>315</v>
      </c>
      <c r="E92" s="7" t="s">
        <v>153</v>
      </c>
      <c r="H92"/>
    </row>
    <row r="93" spans="1:8" x14ac:dyDescent="0.2">
      <c r="E93" s="7"/>
      <c r="H93"/>
    </row>
    <row r="94" spans="1:8" x14ac:dyDescent="0.2">
      <c r="A94" s="1">
        <v>44284</v>
      </c>
      <c r="B94" s="9" t="s">
        <v>281</v>
      </c>
      <c r="D94" t="s">
        <v>282</v>
      </c>
      <c r="E94" s="7"/>
      <c r="F94" s="2">
        <v>665</v>
      </c>
      <c r="H94"/>
    </row>
    <row r="95" spans="1:8" x14ac:dyDescent="0.2">
      <c r="B95" s="9" t="s">
        <v>72</v>
      </c>
      <c r="C95" s="9" t="s">
        <v>159</v>
      </c>
      <c r="E95" s="7" t="s">
        <v>71</v>
      </c>
      <c r="G95" s="2">
        <v>665</v>
      </c>
      <c r="H95"/>
    </row>
    <row r="96" spans="1:8" x14ac:dyDescent="0.2">
      <c r="E96" s="7" t="s">
        <v>283</v>
      </c>
      <c r="H96"/>
    </row>
    <row r="97" spans="1:8" x14ac:dyDescent="0.2">
      <c r="E97" s="7"/>
      <c r="H97"/>
    </row>
    <row r="98" spans="1:8" ht="16" customHeight="1" x14ac:dyDescent="0.2">
      <c r="A98" s="1">
        <v>44285</v>
      </c>
      <c r="B98" s="9" t="s">
        <v>47</v>
      </c>
      <c r="C98" s="9" t="s">
        <v>159</v>
      </c>
      <c r="D98" t="s">
        <v>45</v>
      </c>
      <c r="E98" s="7"/>
      <c r="F98" s="2">
        <v>150</v>
      </c>
      <c r="H98"/>
    </row>
    <row r="99" spans="1:8" ht="16" customHeight="1" x14ac:dyDescent="0.2">
      <c r="B99" s="9" t="s">
        <v>62</v>
      </c>
      <c r="E99" s="7" t="s">
        <v>56</v>
      </c>
      <c r="G99" s="2">
        <v>150</v>
      </c>
      <c r="H99"/>
    </row>
    <row r="100" spans="1:8" ht="16" customHeight="1" x14ac:dyDescent="0.2">
      <c r="C100" s="9" t="s">
        <v>315</v>
      </c>
      <c r="E100" s="7" t="s">
        <v>154</v>
      </c>
      <c r="H100"/>
    </row>
    <row r="101" spans="1:8" x14ac:dyDescent="0.2">
      <c r="C101" s="9" t="s">
        <v>315</v>
      </c>
      <c r="E101" s="7" t="s">
        <v>155</v>
      </c>
    </row>
    <row r="103" spans="1:8" x14ac:dyDescent="0.2">
      <c r="A103"/>
      <c r="E103" t="s">
        <v>7</v>
      </c>
      <c r="F103" s="2">
        <f>SUM(F6:F102)</f>
        <v>6236.1500000000005</v>
      </c>
      <c r="G103" s="2">
        <f>SUM(G6:G102)</f>
        <v>6236.15</v>
      </c>
      <c r="H103"/>
    </row>
    <row r="104" spans="1:8" x14ac:dyDescent="0.2">
      <c r="A104"/>
      <c r="H104"/>
    </row>
    <row r="105" spans="1:8" x14ac:dyDescent="0.2">
      <c r="A105"/>
      <c r="H105"/>
    </row>
    <row r="107" spans="1:8" x14ac:dyDescent="0.2">
      <c r="A107"/>
      <c r="H107"/>
    </row>
    <row r="108" spans="1:8" x14ac:dyDescent="0.2">
      <c r="A108"/>
      <c r="H108"/>
    </row>
    <row r="109" spans="1:8" x14ac:dyDescent="0.2">
      <c r="A109"/>
      <c r="H109"/>
    </row>
    <row r="110" spans="1:8" x14ac:dyDescent="0.2">
      <c r="A110"/>
      <c r="H110"/>
    </row>
    <row r="111" spans="1:8" x14ac:dyDescent="0.2">
      <c r="A111"/>
      <c r="H111"/>
    </row>
    <row r="112" spans="1:8" x14ac:dyDescent="0.2">
      <c r="A112"/>
      <c r="H112"/>
    </row>
    <row r="113" spans="1:8" x14ac:dyDescent="0.2">
      <c r="A113"/>
      <c r="H113"/>
    </row>
    <row r="115" spans="1:8" x14ac:dyDescent="0.2">
      <c r="A115"/>
      <c r="H115"/>
    </row>
    <row r="116" spans="1:8" x14ac:dyDescent="0.2">
      <c r="A116"/>
      <c r="H116"/>
    </row>
    <row r="117" spans="1:8" x14ac:dyDescent="0.2">
      <c r="A117"/>
      <c r="H117"/>
    </row>
    <row r="119" spans="1:8" x14ac:dyDescent="0.2">
      <c r="A119"/>
      <c r="F119"/>
      <c r="G119"/>
      <c r="H119"/>
    </row>
    <row r="120" spans="1:8" x14ac:dyDescent="0.2">
      <c r="A120"/>
      <c r="F120"/>
      <c r="G120"/>
      <c r="H120"/>
    </row>
    <row r="121" spans="1:8" x14ac:dyDescent="0.2">
      <c r="A121"/>
      <c r="F121"/>
      <c r="G121"/>
      <c r="H121"/>
    </row>
    <row r="123" spans="1:8" x14ac:dyDescent="0.2">
      <c r="A123"/>
      <c r="F123"/>
      <c r="G123"/>
      <c r="H123"/>
    </row>
    <row r="124" spans="1:8" x14ac:dyDescent="0.2">
      <c r="A124"/>
      <c r="F124"/>
      <c r="G124"/>
      <c r="H124"/>
    </row>
    <row r="125" spans="1:8" x14ac:dyDescent="0.2">
      <c r="A125"/>
      <c r="F125"/>
      <c r="G125"/>
      <c r="H125"/>
    </row>
    <row r="127" spans="1:8" x14ac:dyDescent="0.2">
      <c r="A127"/>
      <c r="F127"/>
      <c r="G127"/>
      <c r="H127"/>
    </row>
    <row r="128" spans="1:8" x14ac:dyDescent="0.2">
      <c r="A128"/>
      <c r="F128"/>
      <c r="G128"/>
      <c r="H128"/>
    </row>
    <row r="129" spans="1:8" x14ac:dyDescent="0.2">
      <c r="A129"/>
      <c r="F129"/>
      <c r="G129"/>
      <c r="H129"/>
    </row>
    <row r="131" spans="1:8" x14ac:dyDescent="0.2">
      <c r="A131"/>
      <c r="F131"/>
      <c r="G131"/>
      <c r="H131"/>
    </row>
    <row r="132" spans="1:8" x14ac:dyDescent="0.2">
      <c r="A132"/>
      <c r="F132"/>
      <c r="G132"/>
      <c r="H132"/>
    </row>
    <row r="133" spans="1:8" x14ac:dyDescent="0.2">
      <c r="A133"/>
      <c r="F133"/>
      <c r="G133"/>
      <c r="H133"/>
    </row>
    <row r="135" spans="1:8" x14ac:dyDescent="0.2">
      <c r="A135"/>
      <c r="F135"/>
      <c r="G135"/>
      <c r="H135"/>
    </row>
    <row r="136" spans="1:8" x14ac:dyDescent="0.2">
      <c r="A136"/>
      <c r="F136"/>
      <c r="G136"/>
      <c r="H136"/>
    </row>
    <row r="137" spans="1:8" x14ac:dyDescent="0.2">
      <c r="A137"/>
      <c r="F137"/>
      <c r="G137"/>
      <c r="H137"/>
    </row>
    <row r="139" spans="1:8" x14ac:dyDescent="0.2">
      <c r="A139"/>
      <c r="F139"/>
      <c r="G139"/>
      <c r="H139"/>
    </row>
    <row r="140" spans="1:8" x14ac:dyDescent="0.2">
      <c r="A140"/>
      <c r="F140"/>
      <c r="G140"/>
      <c r="H140"/>
    </row>
    <row r="141" spans="1:8" x14ac:dyDescent="0.2">
      <c r="A141"/>
      <c r="F141"/>
      <c r="G141"/>
      <c r="H141"/>
    </row>
    <row r="143" spans="1:8" x14ac:dyDescent="0.2">
      <c r="A143"/>
      <c r="F143"/>
      <c r="G143"/>
      <c r="H143"/>
    </row>
    <row r="144" spans="1:8" x14ac:dyDescent="0.2">
      <c r="A144"/>
      <c r="F144"/>
      <c r="G144"/>
      <c r="H144"/>
    </row>
    <row r="145" spans="1:8" x14ac:dyDescent="0.2">
      <c r="A145"/>
      <c r="F145"/>
      <c r="G145"/>
      <c r="H145"/>
    </row>
    <row r="147" spans="1:8" x14ac:dyDescent="0.2">
      <c r="A147"/>
      <c r="F147"/>
      <c r="G147"/>
      <c r="H147"/>
    </row>
    <row r="148" spans="1:8" x14ac:dyDescent="0.2">
      <c r="A148"/>
      <c r="F148"/>
      <c r="G148"/>
      <c r="H148"/>
    </row>
    <row r="149" spans="1:8" x14ac:dyDescent="0.2">
      <c r="A149"/>
      <c r="F149"/>
      <c r="G149"/>
      <c r="H149"/>
    </row>
    <row r="151" spans="1:8" x14ac:dyDescent="0.2">
      <c r="A151"/>
      <c r="F151"/>
      <c r="G151"/>
      <c r="H151"/>
    </row>
    <row r="152" spans="1:8" x14ac:dyDescent="0.2">
      <c r="A152"/>
      <c r="F152"/>
      <c r="G152"/>
      <c r="H152"/>
    </row>
    <row r="153" spans="1:8" x14ac:dyDescent="0.2">
      <c r="A153"/>
      <c r="F153"/>
      <c r="G153"/>
      <c r="H153"/>
    </row>
    <row r="155" spans="1:8" x14ac:dyDescent="0.2">
      <c r="A155"/>
      <c r="F155"/>
      <c r="G155"/>
      <c r="H155"/>
    </row>
    <row r="156" spans="1:8" x14ac:dyDescent="0.2">
      <c r="A156"/>
      <c r="F156"/>
      <c r="G156"/>
      <c r="H156"/>
    </row>
    <row r="157" spans="1:8" x14ac:dyDescent="0.2">
      <c r="A157"/>
      <c r="F157"/>
      <c r="G157"/>
      <c r="H157"/>
    </row>
    <row r="159" spans="1:8" x14ac:dyDescent="0.2">
      <c r="A159"/>
      <c r="F159"/>
      <c r="G159"/>
      <c r="H159"/>
    </row>
    <row r="160" spans="1:8" x14ac:dyDescent="0.2">
      <c r="A160"/>
      <c r="F160"/>
      <c r="G160"/>
      <c r="H160"/>
    </row>
    <row r="161" spans="1:8" x14ac:dyDescent="0.2">
      <c r="A161"/>
      <c r="F161"/>
      <c r="G161"/>
      <c r="H161"/>
    </row>
    <row r="163" spans="1:8" x14ac:dyDescent="0.2">
      <c r="A163"/>
      <c r="F163"/>
      <c r="G163"/>
      <c r="H163"/>
    </row>
    <row r="164" spans="1:8" x14ac:dyDescent="0.2">
      <c r="A164"/>
      <c r="F164"/>
      <c r="G164"/>
      <c r="H164"/>
    </row>
    <row r="165" spans="1:8" x14ac:dyDescent="0.2">
      <c r="A165"/>
      <c r="F165"/>
      <c r="G165"/>
      <c r="H165"/>
    </row>
    <row r="167" spans="1:8" x14ac:dyDescent="0.2">
      <c r="A167"/>
      <c r="F167"/>
      <c r="G167"/>
      <c r="H167"/>
    </row>
    <row r="168" spans="1:8" x14ac:dyDescent="0.2">
      <c r="A168"/>
      <c r="F168"/>
      <c r="G168"/>
      <c r="H168"/>
    </row>
    <row r="169" spans="1:8" x14ac:dyDescent="0.2">
      <c r="A169"/>
      <c r="F169"/>
      <c r="G169"/>
      <c r="H169"/>
    </row>
    <row r="171" spans="1:8" x14ac:dyDescent="0.2">
      <c r="A171"/>
      <c r="F171"/>
      <c r="G171"/>
      <c r="H171"/>
    </row>
  </sheetData>
  <mergeCells count="1">
    <mergeCell ref="A1:G1"/>
  </mergeCells>
  <phoneticPr fontId="4" type="noConversion"/>
  <printOptions gridLines="1"/>
  <pageMargins left="0.7" right="0.7" top="0.75" bottom="0.5" header="0.3" footer="0.3"/>
  <pageSetup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="116" workbookViewId="0">
      <pane xSplit="8" ySplit="2" topLeftCell="I3" activePane="bottomRight" state="frozen"/>
      <selection pane="topRight" activeCell="I1" sqref="I1"/>
      <selection pane="bottomLeft" activeCell="A16" sqref="A16"/>
      <selection pane="bottomRight" activeCell="A3" sqref="A3"/>
    </sheetView>
  </sheetViews>
  <sheetFormatPr baseColWidth="10" defaultRowHeight="16" x14ac:dyDescent="0.2"/>
  <cols>
    <col min="1" max="1" width="8.6640625" style="1" bestFit="1" customWidth="1"/>
    <col min="2" max="2" width="7.83203125" style="9" bestFit="1" customWidth="1"/>
    <col min="3" max="3" width="11" style="9" bestFit="1" customWidth="1"/>
    <col min="4" max="4" width="3" customWidth="1"/>
    <col min="5" max="5" width="31.1640625" bestFit="1" customWidth="1"/>
    <col min="6" max="6" width="11.1640625" style="2" bestFit="1" customWidth="1"/>
    <col min="7" max="7" width="10.83203125" style="2"/>
    <col min="8" max="8" width="4.83203125" style="20" customWidth="1"/>
  </cols>
  <sheetData>
    <row r="1" spans="1:8" s="4" customFormat="1" ht="19" x14ac:dyDescent="0.25">
      <c r="A1" s="40" t="s">
        <v>9</v>
      </c>
      <c r="B1" s="40"/>
      <c r="C1" s="40"/>
      <c r="D1" s="40"/>
      <c r="E1" s="40"/>
      <c r="F1" s="40"/>
      <c r="G1" s="40"/>
      <c r="H1" s="18"/>
    </row>
    <row r="2" spans="1:8" s="5" customFormat="1" ht="16" customHeight="1" x14ac:dyDescent="0.25">
      <c r="A2" s="6" t="s">
        <v>1</v>
      </c>
      <c r="B2" s="8" t="s">
        <v>10</v>
      </c>
      <c r="C2" s="8" t="s">
        <v>40</v>
      </c>
      <c r="D2" s="6"/>
      <c r="E2" s="6" t="s">
        <v>4</v>
      </c>
      <c r="F2" s="6" t="s">
        <v>2</v>
      </c>
      <c r="G2" s="6" t="s">
        <v>3</v>
      </c>
      <c r="H2" s="19" t="s">
        <v>5</v>
      </c>
    </row>
    <row r="3" spans="1:8" x14ac:dyDescent="0.2">
      <c r="A3" s="1">
        <v>44287</v>
      </c>
      <c r="B3" s="9" t="s">
        <v>52</v>
      </c>
      <c r="D3" t="s">
        <v>53</v>
      </c>
      <c r="E3" s="7"/>
      <c r="F3" s="2">
        <v>5</v>
      </c>
    </row>
    <row r="4" spans="1:8" x14ac:dyDescent="0.2">
      <c r="B4" s="9" t="s">
        <v>47</v>
      </c>
      <c r="C4" s="9" t="s">
        <v>159</v>
      </c>
      <c r="E4" s="7" t="s">
        <v>54</v>
      </c>
      <c r="G4" s="2">
        <v>5</v>
      </c>
    </row>
    <row r="5" spans="1:8" x14ac:dyDescent="0.2">
      <c r="C5" s="9" t="s">
        <v>159</v>
      </c>
      <c r="E5" s="7" t="s">
        <v>55</v>
      </c>
      <c r="H5"/>
    </row>
    <row r="7" spans="1:8" ht="16" customHeight="1" x14ac:dyDescent="0.2">
      <c r="A7" s="1">
        <v>44287</v>
      </c>
      <c r="B7" s="9" t="s">
        <v>47</v>
      </c>
      <c r="C7" s="9" t="s">
        <v>159</v>
      </c>
      <c r="D7" t="s">
        <v>45</v>
      </c>
      <c r="E7" s="7"/>
      <c r="F7" s="2">
        <v>100</v>
      </c>
      <c r="H7"/>
    </row>
    <row r="8" spans="1:8" ht="16" customHeight="1" x14ac:dyDescent="0.2">
      <c r="B8" s="9" t="s">
        <v>61</v>
      </c>
      <c r="E8" s="7" t="s">
        <v>56</v>
      </c>
      <c r="G8" s="2">
        <v>100</v>
      </c>
      <c r="H8"/>
    </row>
    <row r="9" spans="1:8" ht="16" customHeight="1" x14ac:dyDescent="0.2">
      <c r="C9" s="9" t="s">
        <v>319</v>
      </c>
      <c r="E9" s="7" t="s">
        <v>156</v>
      </c>
      <c r="H9"/>
    </row>
    <row r="10" spans="1:8" x14ac:dyDescent="0.2">
      <c r="E10" s="7"/>
      <c r="H10"/>
    </row>
    <row r="11" spans="1:8" ht="16" customHeight="1" x14ac:dyDescent="0.2">
      <c r="A11" s="1">
        <v>44288</v>
      </c>
      <c r="B11" s="9" t="s">
        <v>47</v>
      </c>
      <c r="C11" s="9" t="s">
        <v>159</v>
      </c>
      <c r="D11" t="s">
        <v>45</v>
      </c>
      <c r="E11" s="7"/>
      <c r="F11" s="2">
        <v>50</v>
      </c>
      <c r="H11"/>
    </row>
    <row r="12" spans="1:8" ht="16" customHeight="1" x14ac:dyDescent="0.2">
      <c r="B12" s="9" t="s">
        <v>61</v>
      </c>
      <c r="E12" s="7" t="s">
        <v>56</v>
      </c>
      <c r="G12" s="2">
        <v>50</v>
      </c>
      <c r="H12"/>
    </row>
    <row r="13" spans="1:8" ht="16" customHeight="1" x14ac:dyDescent="0.2">
      <c r="C13" s="9" t="s">
        <v>319</v>
      </c>
      <c r="E13" s="7" t="s">
        <v>157</v>
      </c>
      <c r="H13"/>
    </row>
    <row r="14" spans="1:8" ht="16" customHeight="1" x14ac:dyDescent="0.2">
      <c r="E14" s="7"/>
      <c r="H14"/>
    </row>
    <row r="15" spans="1:8" ht="16" customHeight="1" x14ac:dyDescent="0.2">
      <c r="A15" s="1">
        <v>44288</v>
      </c>
      <c r="B15" s="9" t="s">
        <v>47</v>
      </c>
      <c r="C15" s="9" t="s">
        <v>159</v>
      </c>
      <c r="D15" t="s">
        <v>45</v>
      </c>
      <c r="E15" s="7"/>
      <c r="F15" s="2">
        <v>145</v>
      </c>
      <c r="H15"/>
    </row>
    <row r="16" spans="1:8" ht="16" customHeight="1" x14ac:dyDescent="0.2">
      <c r="B16" s="9" t="s">
        <v>61</v>
      </c>
      <c r="E16" s="7" t="s">
        <v>56</v>
      </c>
      <c r="G16" s="2">
        <v>145</v>
      </c>
      <c r="H16"/>
    </row>
    <row r="17" spans="1:8" ht="16" customHeight="1" x14ac:dyDescent="0.2">
      <c r="C17" s="9" t="s">
        <v>319</v>
      </c>
      <c r="E17" s="7" t="s">
        <v>158</v>
      </c>
      <c r="H17"/>
    </row>
    <row r="18" spans="1:8" x14ac:dyDescent="0.2">
      <c r="E18" s="7"/>
      <c r="H18"/>
    </row>
    <row r="19" spans="1:8" x14ac:dyDescent="0.2">
      <c r="A19" s="1">
        <v>44291</v>
      </c>
      <c r="B19" s="9" t="s">
        <v>47</v>
      </c>
      <c r="C19" s="9" t="s">
        <v>159</v>
      </c>
      <c r="D19" t="s">
        <v>45</v>
      </c>
      <c r="E19" s="7"/>
      <c r="F19" s="2">
        <v>50</v>
      </c>
      <c r="H19"/>
    </row>
    <row r="20" spans="1:8" ht="16" customHeight="1" x14ac:dyDescent="0.2">
      <c r="B20" s="9" t="s">
        <v>62</v>
      </c>
      <c r="E20" s="7" t="s">
        <v>56</v>
      </c>
      <c r="G20" s="2">
        <v>50</v>
      </c>
      <c r="H20"/>
    </row>
    <row r="21" spans="1:8" ht="16" customHeight="1" x14ac:dyDescent="0.2">
      <c r="C21" s="9" t="s">
        <v>319</v>
      </c>
      <c r="E21" s="7" t="s">
        <v>57</v>
      </c>
      <c r="H21"/>
    </row>
    <row r="22" spans="1:8" ht="16" customHeight="1" x14ac:dyDescent="0.2">
      <c r="E22" s="7"/>
      <c r="H22"/>
    </row>
    <row r="23" spans="1:8" x14ac:dyDescent="0.2">
      <c r="A23" s="1">
        <v>44293</v>
      </c>
      <c r="B23" s="9" t="s">
        <v>58</v>
      </c>
      <c r="D23" t="s">
        <v>59</v>
      </c>
      <c r="E23" s="7"/>
      <c r="F23" s="2">
        <v>16.739999999999998</v>
      </c>
      <c r="H23"/>
    </row>
    <row r="24" spans="1:8" x14ac:dyDescent="0.2">
      <c r="B24" s="9" t="s">
        <v>47</v>
      </c>
      <c r="C24" s="9" t="s">
        <v>159</v>
      </c>
      <c r="E24" s="7" t="s">
        <v>45</v>
      </c>
      <c r="G24" s="2">
        <v>16.739999999999998</v>
      </c>
      <c r="H24"/>
    </row>
    <row r="25" spans="1:8" x14ac:dyDescent="0.2">
      <c r="C25" s="9" t="s">
        <v>159</v>
      </c>
      <c r="E25" s="7" t="s">
        <v>60</v>
      </c>
      <c r="H25"/>
    </row>
    <row r="26" spans="1:8" x14ac:dyDescent="0.2">
      <c r="E26" s="7"/>
      <c r="H26"/>
    </row>
    <row r="27" spans="1:8" x14ac:dyDescent="0.2">
      <c r="A27" s="1">
        <v>44294</v>
      </c>
      <c r="B27" s="9" t="s">
        <v>47</v>
      </c>
      <c r="C27" s="9" t="s">
        <v>159</v>
      </c>
      <c r="D27" t="s">
        <v>45</v>
      </c>
      <c r="E27" s="7"/>
      <c r="F27" s="2">
        <v>100</v>
      </c>
      <c r="H27"/>
    </row>
    <row r="28" spans="1:8" ht="16" customHeight="1" x14ac:dyDescent="0.2">
      <c r="B28" s="9" t="s">
        <v>62</v>
      </c>
      <c r="E28" s="7" t="s">
        <v>56</v>
      </c>
      <c r="G28" s="2">
        <v>100</v>
      </c>
      <c r="H28"/>
    </row>
    <row r="29" spans="1:8" ht="16" customHeight="1" x14ac:dyDescent="0.2">
      <c r="C29" s="9" t="s">
        <v>319</v>
      </c>
      <c r="E29" s="7" t="s">
        <v>63</v>
      </c>
      <c r="H29"/>
    </row>
    <row r="30" spans="1:8" ht="16" customHeight="1" x14ac:dyDescent="0.2">
      <c r="E30" s="7"/>
      <c r="H30"/>
    </row>
    <row r="31" spans="1:8" x14ac:dyDescent="0.2">
      <c r="A31" s="1">
        <v>44299</v>
      </c>
      <c r="B31" s="9" t="s">
        <v>47</v>
      </c>
      <c r="C31" s="9" t="s">
        <v>159</v>
      </c>
      <c r="D31" t="s">
        <v>45</v>
      </c>
      <c r="E31" s="7"/>
      <c r="F31" s="2">
        <v>250</v>
      </c>
      <c r="H31"/>
    </row>
    <row r="32" spans="1:8" ht="16" customHeight="1" x14ac:dyDescent="0.2">
      <c r="B32" s="9" t="s">
        <v>62</v>
      </c>
      <c r="E32" s="7" t="s">
        <v>56</v>
      </c>
      <c r="G32" s="2">
        <v>250</v>
      </c>
      <c r="H32"/>
    </row>
    <row r="33" spans="1:8" ht="16" customHeight="1" x14ac:dyDescent="0.2">
      <c r="C33" s="9" t="s">
        <v>319</v>
      </c>
      <c r="E33" s="7" t="s">
        <v>64</v>
      </c>
      <c r="H33"/>
    </row>
    <row r="34" spans="1:8" ht="16" customHeight="1" x14ac:dyDescent="0.2">
      <c r="E34" s="7"/>
      <c r="H34"/>
    </row>
    <row r="35" spans="1:8" ht="16" customHeight="1" x14ac:dyDescent="0.2">
      <c r="A35" s="1">
        <v>44306</v>
      </c>
      <c r="B35" s="9" t="s">
        <v>47</v>
      </c>
      <c r="C35" s="9" t="s">
        <v>159</v>
      </c>
      <c r="D35" t="s">
        <v>45</v>
      </c>
      <c r="E35" s="7"/>
      <c r="F35" s="2">
        <v>20</v>
      </c>
      <c r="H35"/>
    </row>
    <row r="36" spans="1:8" ht="16" customHeight="1" x14ac:dyDescent="0.2">
      <c r="B36" s="9" t="s">
        <v>61</v>
      </c>
      <c r="E36" s="7" t="s">
        <v>56</v>
      </c>
      <c r="G36" s="2">
        <v>20</v>
      </c>
      <c r="H36"/>
    </row>
    <row r="37" spans="1:8" ht="16" customHeight="1" x14ac:dyDescent="0.2">
      <c r="C37" s="9" t="s">
        <v>319</v>
      </c>
      <c r="E37" s="7" t="s">
        <v>160</v>
      </c>
      <c r="H37"/>
    </row>
    <row r="38" spans="1:8" x14ac:dyDescent="0.2">
      <c r="E38" s="7"/>
      <c r="H38"/>
    </row>
    <row r="39" spans="1:8" x14ac:dyDescent="0.2">
      <c r="A39" s="1">
        <v>44309</v>
      </c>
      <c r="B39" s="9" t="s">
        <v>433</v>
      </c>
      <c r="D39" t="s">
        <v>96</v>
      </c>
      <c r="E39" s="7"/>
      <c r="F39" s="2">
        <v>1331.12</v>
      </c>
      <c r="H39"/>
    </row>
    <row r="40" spans="1:8" x14ac:dyDescent="0.2">
      <c r="B40" s="9" t="s">
        <v>47</v>
      </c>
      <c r="C40" s="9" t="s">
        <v>159</v>
      </c>
      <c r="E40" s="7" t="s">
        <v>45</v>
      </c>
      <c r="G40" s="2">
        <v>1331.12</v>
      </c>
      <c r="H40"/>
    </row>
    <row r="41" spans="1:8" x14ac:dyDescent="0.2">
      <c r="E41" s="7" t="s">
        <v>434</v>
      </c>
      <c r="H41"/>
    </row>
    <row r="42" spans="1:8" x14ac:dyDescent="0.2">
      <c r="E42" s="7"/>
      <c r="H42"/>
    </row>
    <row r="43" spans="1:8" x14ac:dyDescent="0.2">
      <c r="E43" s="7"/>
      <c r="H43"/>
    </row>
    <row r="44" spans="1:8" ht="16" customHeight="1" x14ac:dyDescent="0.2">
      <c r="A44" s="1">
        <v>44309</v>
      </c>
      <c r="B44" s="9" t="s">
        <v>47</v>
      </c>
      <c r="C44" s="9" t="s">
        <v>159</v>
      </c>
      <c r="D44" t="s">
        <v>45</v>
      </c>
      <c r="E44" s="7"/>
      <c r="F44" s="2">
        <v>25</v>
      </c>
      <c r="H44"/>
    </row>
    <row r="45" spans="1:8" ht="16" customHeight="1" x14ac:dyDescent="0.2">
      <c r="B45" s="9" t="s">
        <v>61</v>
      </c>
      <c r="E45" s="7" t="s">
        <v>56</v>
      </c>
      <c r="G45" s="2">
        <v>25</v>
      </c>
      <c r="H45"/>
    </row>
    <row r="46" spans="1:8" ht="16" customHeight="1" x14ac:dyDescent="0.2">
      <c r="C46" s="9" t="s">
        <v>319</v>
      </c>
      <c r="E46" s="7" t="s">
        <v>161</v>
      </c>
      <c r="H46"/>
    </row>
    <row r="47" spans="1:8" x14ac:dyDescent="0.2">
      <c r="E47" s="7"/>
      <c r="H47"/>
    </row>
    <row r="48" spans="1:8" ht="16" customHeight="1" x14ac:dyDescent="0.2">
      <c r="A48" s="1">
        <v>44309</v>
      </c>
      <c r="B48" s="9" t="s">
        <v>47</v>
      </c>
      <c r="C48" s="9" t="s">
        <v>159</v>
      </c>
      <c r="D48" t="s">
        <v>45</v>
      </c>
      <c r="E48" s="7"/>
      <c r="F48" s="2">
        <v>245</v>
      </c>
      <c r="H48"/>
    </row>
    <row r="49" spans="1:8" ht="16" customHeight="1" x14ac:dyDescent="0.2">
      <c r="B49" s="9" t="s">
        <v>61</v>
      </c>
      <c r="E49" s="7" t="s">
        <v>56</v>
      </c>
      <c r="G49" s="2">
        <v>245</v>
      </c>
      <c r="H49"/>
    </row>
    <row r="50" spans="1:8" ht="16" customHeight="1" x14ac:dyDescent="0.2">
      <c r="C50" s="9" t="s">
        <v>319</v>
      </c>
      <c r="E50" s="7" t="s">
        <v>162</v>
      </c>
      <c r="H50"/>
    </row>
    <row r="51" spans="1:8" x14ac:dyDescent="0.2">
      <c r="E51" s="7"/>
      <c r="H51"/>
    </row>
    <row r="52" spans="1:8" x14ac:dyDescent="0.2">
      <c r="A52" s="1">
        <v>44311</v>
      </c>
      <c r="B52" s="9" t="s">
        <v>86</v>
      </c>
      <c r="D52" s="7" t="s">
        <v>284</v>
      </c>
      <c r="F52" s="2">
        <v>42.9</v>
      </c>
      <c r="H52"/>
    </row>
    <row r="53" spans="1:8" x14ac:dyDescent="0.2">
      <c r="B53" s="9" t="s">
        <v>72</v>
      </c>
      <c r="C53" s="9" t="s">
        <v>159</v>
      </c>
      <c r="E53" s="7" t="s">
        <v>71</v>
      </c>
      <c r="G53" s="2">
        <v>42.9</v>
      </c>
      <c r="H53"/>
    </row>
    <row r="54" spans="1:8" x14ac:dyDescent="0.2">
      <c r="E54" s="7" t="s">
        <v>285</v>
      </c>
      <c r="H54"/>
    </row>
    <row r="55" spans="1:8" x14ac:dyDescent="0.2">
      <c r="E55" s="7"/>
      <c r="H55"/>
    </row>
    <row r="56" spans="1:8" x14ac:dyDescent="0.2">
      <c r="A56" s="1">
        <v>44311</v>
      </c>
      <c r="B56" s="9" t="s">
        <v>84</v>
      </c>
      <c r="D56" s="7" t="s">
        <v>288</v>
      </c>
      <c r="F56" s="2">
        <v>97.47</v>
      </c>
      <c r="H56"/>
    </row>
    <row r="57" spans="1:8" x14ac:dyDescent="0.2">
      <c r="B57" s="9" t="s">
        <v>72</v>
      </c>
      <c r="C57" s="9" t="s">
        <v>159</v>
      </c>
      <c r="E57" s="7" t="s">
        <v>71</v>
      </c>
      <c r="G57" s="2">
        <v>97.47</v>
      </c>
      <c r="H57"/>
    </row>
    <row r="58" spans="1:8" x14ac:dyDescent="0.2">
      <c r="E58" s="7" t="s">
        <v>285</v>
      </c>
      <c r="H58"/>
    </row>
    <row r="59" spans="1:8" x14ac:dyDescent="0.2">
      <c r="E59" s="7"/>
      <c r="H59"/>
    </row>
    <row r="60" spans="1:8" x14ac:dyDescent="0.2">
      <c r="A60" s="1">
        <v>44311</v>
      </c>
      <c r="B60" s="9" t="s">
        <v>77</v>
      </c>
      <c r="D60" s="7" t="s">
        <v>287</v>
      </c>
      <c r="F60" s="2">
        <v>15.6</v>
      </c>
      <c r="H60"/>
    </row>
    <row r="61" spans="1:8" x14ac:dyDescent="0.2">
      <c r="B61" s="9" t="s">
        <v>72</v>
      </c>
      <c r="C61" s="9" t="s">
        <v>159</v>
      </c>
      <c r="E61" s="7" t="s">
        <v>71</v>
      </c>
      <c r="G61" s="2">
        <v>15.6</v>
      </c>
      <c r="H61"/>
    </row>
    <row r="62" spans="1:8" x14ac:dyDescent="0.2">
      <c r="E62" s="7" t="s">
        <v>285</v>
      </c>
      <c r="H62"/>
    </row>
    <row r="63" spans="1:8" x14ac:dyDescent="0.2">
      <c r="E63" s="7"/>
      <c r="H63"/>
    </row>
    <row r="64" spans="1:8" x14ac:dyDescent="0.2">
      <c r="A64" s="1">
        <v>44311</v>
      </c>
      <c r="B64" s="9" t="s">
        <v>80</v>
      </c>
      <c r="D64" s="7" t="s">
        <v>289</v>
      </c>
      <c r="F64" s="2">
        <v>322.39999999999998</v>
      </c>
      <c r="H64"/>
    </row>
    <row r="65" spans="1:8" x14ac:dyDescent="0.2">
      <c r="B65" s="9" t="s">
        <v>82</v>
      </c>
      <c r="D65" s="7" t="s">
        <v>130</v>
      </c>
      <c r="F65" s="2">
        <v>75.400000000000006</v>
      </c>
      <c r="H65"/>
    </row>
    <row r="66" spans="1:8" x14ac:dyDescent="0.2">
      <c r="B66" s="9" t="s">
        <v>72</v>
      </c>
      <c r="C66" s="9" t="s">
        <v>159</v>
      </c>
      <c r="E66" s="7" t="s">
        <v>71</v>
      </c>
      <c r="G66" s="2">
        <v>397.8</v>
      </c>
      <c r="H66"/>
    </row>
    <row r="67" spans="1:8" x14ac:dyDescent="0.2">
      <c r="E67" s="7" t="s">
        <v>285</v>
      </c>
      <c r="H67"/>
    </row>
    <row r="68" spans="1:8" x14ac:dyDescent="0.2">
      <c r="E68" s="7"/>
      <c r="H68"/>
    </row>
    <row r="69" spans="1:8" x14ac:dyDescent="0.2">
      <c r="A69" s="1">
        <v>44313</v>
      </c>
      <c r="B69" s="9" t="s">
        <v>47</v>
      </c>
      <c r="C69" s="9" t="s">
        <v>159</v>
      </c>
      <c r="D69" t="s">
        <v>45</v>
      </c>
      <c r="E69" s="7"/>
      <c r="F69" s="2">
        <v>575</v>
      </c>
      <c r="H69"/>
    </row>
    <row r="70" spans="1:8" ht="16" customHeight="1" x14ac:dyDescent="0.2">
      <c r="B70" s="9" t="s">
        <v>62</v>
      </c>
      <c r="E70" s="7" t="s">
        <v>56</v>
      </c>
      <c r="G70" s="2">
        <v>575</v>
      </c>
      <c r="H70"/>
    </row>
    <row r="71" spans="1:8" ht="16" customHeight="1" x14ac:dyDescent="0.2">
      <c r="C71" s="9" t="s">
        <v>319</v>
      </c>
      <c r="E71" s="7" t="s">
        <v>163</v>
      </c>
      <c r="H71"/>
    </row>
    <row r="72" spans="1:8" ht="16" customHeight="1" x14ac:dyDescent="0.2">
      <c r="C72" s="9" t="s">
        <v>319</v>
      </c>
      <c r="E72" s="7" t="s">
        <v>164</v>
      </c>
      <c r="H72"/>
    </row>
    <row r="74" spans="1:8" x14ac:dyDescent="0.2">
      <c r="A74" s="1">
        <v>44314</v>
      </c>
      <c r="B74" s="9" t="s">
        <v>47</v>
      </c>
      <c r="C74" s="9" t="s">
        <v>159</v>
      </c>
      <c r="D74" t="s">
        <v>45</v>
      </c>
      <c r="E74" s="7"/>
      <c r="F74" s="2">
        <v>50</v>
      </c>
      <c r="H74"/>
    </row>
    <row r="75" spans="1:8" ht="16" customHeight="1" x14ac:dyDescent="0.2">
      <c r="B75" s="9" t="s">
        <v>62</v>
      </c>
      <c r="E75" s="7" t="s">
        <v>56</v>
      </c>
      <c r="G75" s="2">
        <v>50</v>
      </c>
      <c r="H75"/>
    </row>
    <row r="76" spans="1:8" ht="16" customHeight="1" x14ac:dyDescent="0.2">
      <c r="C76" s="9" t="s">
        <v>319</v>
      </c>
      <c r="E76" s="7" t="s">
        <v>165</v>
      </c>
      <c r="H76"/>
    </row>
    <row r="78" spans="1:8" x14ac:dyDescent="0.2">
      <c r="A78" s="1">
        <v>44316</v>
      </c>
      <c r="B78" s="9" t="s">
        <v>118</v>
      </c>
      <c r="D78" s="7" t="s">
        <v>286</v>
      </c>
      <c r="F78" s="2">
        <v>79.819999999999993</v>
      </c>
      <c r="H78"/>
    </row>
    <row r="79" spans="1:8" x14ac:dyDescent="0.2">
      <c r="B79" s="9" t="s">
        <v>72</v>
      </c>
      <c r="C79" s="9" t="s">
        <v>159</v>
      </c>
      <c r="E79" s="7" t="s">
        <v>71</v>
      </c>
      <c r="G79" s="2">
        <v>79.819999999999993</v>
      </c>
      <c r="H79"/>
    </row>
    <row r="80" spans="1:8" x14ac:dyDescent="0.2">
      <c r="E80" s="7" t="s">
        <v>285</v>
      </c>
      <c r="H80"/>
    </row>
    <row r="81" spans="5:8" x14ac:dyDescent="0.2">
      <c r="E81" s="7"/>
      <c r="H81"/>
    </row>
    <row r="82" spans="5:8" ht="16" customHeight="1" x14ac:dyDescent="0.2"/>
    <row r="83" spans="5:8" x14ac:dyDescent="0.2">
      <c r="E83" t="s">
        <v>7</v>
      </c>
      <c r="F83" s="2">
        <f>SUM(F3:F82)</f>
        <v>3596.45</v>
      </c>
      <c r="G83" s="2">
        <f>SUM(G3:G82)</f>
        <v>3596.45</v>
      </c>
    </row>
  </sheetData>
  <mergeCells count="1">
    <mergeCell ref="A1:G1"/>
  </mergeCells>
  <phoneticPr fontId="4" type="noConversion"/>
  <printOptions gridLines="1"/>
  <pageMargins left="0.7" right="0.2" top="0.75" bottom="0.5" header="0.3" footer="0.3"/>
  <pageSetup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workbookViewId="0">
      <selection activeCell="A3" sqref="A3"/>
    </sheetView>
  </sheetViews>
  <sheetFormatPr baseColWidth="10" defaultRowHeight="16" x14ac:dyDescent="0.2"/>
  <cols>
    <col min="1" max="1" width="9.6640625" style="1" customWidth="1"/>
    <col min="2" max="2" width="9.6640625" style="9" customWidth="1"/>
    <col min="3" max="3" width="11" style="9" bestFit="1" customWidth="1"/>
    <col min="4" max="4" width="3" customWidth="1"/>
    <col min="5" max="5" width="21.5" customWidth="1"/>
    <col min="6" max="6" width="11.1640625" style="2" bestFit="1" customWidth="1"/>
    <col min="7" max="7" width="10.83203125" style="2"/>
    <col min="8" max="8" width="4.83203125" style="20" customWidth="1"/>
  </cols>
  <sheetData>
    <row r="1" spans="1:8" s="4" customFormat="1" ht="19" x14ac:dyDescent="0.25">
      <c r="A1" s="40" t="s">
        <v>34</v>
      </c>
      <c r="B1" s="40"/>
      <c r="C1" s="40"/>
      <c r="D1" s="40"/>
      <c r="E1" s="40"/>
      <c r="F1" s="40"/>
      <c r="G1" s="40"/>
      <c r="H1" s="18"/>
    </row>
    <row r="2" spans="1:8" s="5" customFormat="1" ht="19" x14ac:dyDescent="0.25">
      <c r="A2" s="6" t="s">
        <v>1</v>
      </c>
      <c r="B2" s="8" t="s">
        <v>10</v>
      </c>
      <c r="C2" s="8" t="s">
        <v>40</v>
      </c>
      <c r="D2" s="6"/>
      <c r="E2" s="6" t="s">
        <v>4</v>
      </c>
      <c r="F2" s="6" t="s">
        <v>2</v>
      </c>
      <c r="G2" s="6" t="s">
        <v>3</v>
      </c>
      <c r="H2" s="19" t="s">
        <v>5</v>
      </c>
    </row>
    <row r="3" spans="1:8" x14ac:dyDescent="0.2">
      <c r="A3" s="1">
        <v>44319</v>
      </c>
      <c r="B3" s="9" t="s">
        <v>52</v>
      </c>
      <c r="D3" t="s">
        <v>53</v>
      </c>
      <c r="E3" s="7"/>
      <c r="F3" s="2">
        <v>5</v>
      </c>
    </row>
    <row r="4" spans="1:8" x14ac:dyDescent="0.2">
      <c r="B4" s="9" t="s">
        <v>47</v>
      </c>
      <c r="C4" s="9" t="s">
        <v>159</v>
      </c>
      <c r="E4" s="7" t="s">
        <v>54</v>
      </c>
      <c r="G4" s="2">
        <v>5</v>
      </c>
    </row>
    <row r="5" spans="1:8" x14ac:dyDescent="0.2">
      <c r="C5" s="9" t="s">
        <v>159</v>
      </c>
      <c r="E5" s="7" t="s">
        <v>55</v>
      </c>
      <c r="H5"/>
    </row>
    <row r="7" spans="1:8" ht="16" customHeight="1" x14ac:dyDescent="0.2">
      <c r="A7" s="1">
        <v>44319</v>
      </c>
      <c r="B7" s="9" t="s">
        <v>47</v>
      </c>
      <c r="C7" s="9" t="s">
        <v>159</v>
      </c>
      <c r="D7" t="s">
        <v>45</v>
      </c>
      <c r="E7" s="7"/>
      <c r="F7" s="2">
        <v>250</v>
      </c>
      <c r="H7"/>
    </row>
    <row r="8" spans="1:8" ht="16" customHeight="1" x14ac:dyDescent="0.2">
      <c r="B8" s="9" t="s">
        <v>61</v>
      </c>
      <c r="E8" s="7" t="s">
        <v>56</v>
      </c>
      <c r="G8" s="2">
        <v>250</v>
      </c>
      <c r="H8"/>
    </row>
    <row r="9" spans="1:8" ht="16" customHeight="1" x14ac:dyDescent="0.2">
      <c r="C9" s="9" t="s">
        <v>320</v>
      </c>
      <c r="E9" s="7" t="s">
        <v>166</v>
      </c>
      <c r="H9"/>
    </row>
    <row r="10" spans="1:8" x14ac:dyDescent="0.2">
      <c r="E10" s="7"/>
      <c r="H10"/>
    </row>
    <row r="11" spans="1:8" ht="16" customHeight="1" x14ac:dyDescent="0.2">
      <c r="A11" s="1">
        <v>44319</v>
      </c>
      <c r="B11" s="9" t="s">
        <v>47</v>
      </c>
      <c r="C11" s="9" t="s">
        <v>159</v>
      </c>
      <c r="D11" t="s">
        <v>45</v>
      </c>
      <c r="E11" s="7"/>
      <c r="F11" s="2">
        <v>300</v>
      </c>
      <c r="H11"/>
    </row>
    <row r="12" spans="1:8" ht="16" customHeight="1" x14ac:dyDescent="0.2">
      <c r="B12" s="9" t="s">
        <v>61</v>
      </c>
      <c r="E12" s="7" t="s">
        <v>56</v>
      </c>
      <c r="G12" s="2">
        <v>300</v>
      </c>
      <c r="H12"/>
    </row>
    <row r="13" spans="1:8" ht="16" customHeight="1" x14ac:dyDescent="0.2">
      <c r="C13" s="9" t="s">
        <v>320</v>
      </c>
      <c r="E13" s="7" t="s">
        <v>167</v>
      </c>
      <c r="H13"/>
    </row>
    <row r="15" spans="1:8" x14ac:dyDescent="0.2">
      <c r="A15" s="1">
        <v>44320</v>
      </c>
      <c r="B15" s="9" t="s">
        <v>47</v>
      </c>
      <c r="C15" s="9" t="s">
        <v>159</v>
      </c>
      <c r="D15" t="s">
        <v>45</v>
      </c>
      <c r="E15" s="7"/>
      <c r="F15" s="2">
        <v>50</v>
      </c>
      <c r="H15"/>
    </row>
    <row r="16" spans="1:8" ht="16" customHeight="1" x14ac:dyDescent="0.2">
      <c r="B16" s="9" t="s">
        <v>62</v>
      </c>
      <c r="E16" s="7" t="s">
        <v>56</v>
      </c>
      <c r="G16" s="2">
        <v>50</v>
      </c>
      <c r="H16"/>
    </row>
    <row r="17" spans="1:8" ht="16" customHeight="1" x14ac:dyDescent="0.2">
      <c r="C17" s="9" t="s">
        <v>320</v>
      </c>
      <c r="E17" s="7" t="s">
        <v>57</v>
      </c>
      <c r="H17"/>
    </row>
    <row r="18" spans="1:8" ht="16" customHeight="1" x14ac:dyDescent="0.2">
      <c r="E18" s="7"/>
      <c r="H18"/>
    </row>
    <row r="19" spans="1:8" ht="16" customHeight="1" x14ac:dyDescent="0.2">
      <c r="A19" s="1">
        <v>44321</v>
      </c>
      <c r="B19" s="9" t="s">
        <v>47</v>
      </c>
      <c r="C19" s="9" t="s">
        <v>159</v>
      </c>
      <c r="D19" t="s">
        <v>45</v>
      </c>
      <c r="E19" s="7"/>
      <c r="F19" s="2">
        <v>50</v>
      </c>
      <c r="H19"/>
    </row>
    <row r="20" spans="1:8" ht="16" customHeight="1" x14ac:dyDescent="0.2">
      <c r="B20" s="9" t="s">
        <v>61</v>
      </c>
      <c r="E20" s="7" t="s">
        <v>56</v>
      </c>
      <c r="G20" s="2">
        <v>50</v>
      </c>
      <c r="H20"/>
    </row>
    <row r="21" spans="1:8" ht="16" customHeight="1" x14ac:dyDescent="0.2">
      <c r="C21" s="9" t="s">
        <v>320</v>
      </c>
      <c r="E21" s="7" t="s">
        <v>168</v>
      </c>
      <c r="H21"/>
    </row>
    <row r="23" spans="1:8" ht="16" customHeight="1" x14ac:dyDescent="0.2">
      <c r="A23" s="1">
        <v>44321</v>
      </c>
      <c r="B23" s="9" t="s">
        <v>47</v>
      </c>
      <c r="C23" s="9" t="s">
        <v>159</v>
      </c>
      <c r="D23" t="s">
        <v>45</v>
      </c>
      <c r="E23" s="7"/>
      <c r="F23" s="2">
        <v>100</v>
      </c>
      <c r="H23"/>
    </row>
    <row r="24" spans="1:8" ht="16" customHeight="1" x14ac:dyDescent="0.2">
      <c r="B24" s="9" t="s">
        <v>61</v>
      </c>
      <c r="E24" s="7" t="s">
        <v>56</v>
      </c>
      <c r="G24" s="2">
        <v>100</v>
      </c>
      <c r="H24"/>
    </row>
    <row r="25" spans="1:8" ht="16" customHeight="1" x14ac:dyDescent="0.2">
      <c r="C25" s="9" t="s">
        <v>320</v>
      </c>
      <c r="E25" s="7" t="s">
        <v>169</v>
      </c>
      <c r="H25"/>
    </row>
    <row r="26" spans="1:8" ht="16" customHeight="1" x14ac:dyDescent="0.2"/>
    <row r="27" spans="1:8" ht="16" customHeight="1" x14ac:dyDescent="0.2">
      <c r="A27" s="1">
        <v>44321</v>
      </c>
      <c r="B27" s="9" t="s">
        <v>47</v>
      </c>
      <c r="C27" s="9" t="s">
        <v>159</v>
      </c>
      <c r="D27" t="s">
        <v>45</v>
      </c>
      <c r="E27" s="7"/>
      <c r="F27" s="2">
        <v>100</v>
      </c>
      <c r="H27"/>
    </row>
    <row r="28" spans="1:8" ht="16" customHeight="1" x14ac:dyDescent="0.2">
      <c r="B28" s="9" t="s">
        <v>61</v>
      </c>
      <c r="E28" s="7" t="s">
        <v>56</v>
      </c>
      <c r="G28" s="2">
        <v>100</v>
      </c>
      <c r="H28"/>
    </row>
    <row r="29" spans="1:8" ht="16" customHeight="1" x14ac:dyDescent="0.2">
      <c r="C29" s="9" t="s">
        <v>320</v>
      </c>
      <c r="E29" s="7" t="s">
        <v>170</v>
      </c>
      <c r="H29"/>
    </row>
    <row r="31" spans="1:8" x14ac:dyDescent="0.2">
      <c r="A31" s="1">
        <v>44321</v>
      </c>
      <c r="B31" s="9" t="s">
        <v>47</v>
      </c>
      <c r="C31" s="9" t="s">
        <v>159</v>
      </c>
      <c r="D31" t="s">
        <v>45</v>
      </c>
      <c r="E31" s="7"/>
      <c r="F31" s="2">
        <v>1050</v>
      </c>
      <c r="H31"/>
    </row>
    <row r="32" spans="1:8" ht="16" customHeight="1" x14ac:dyDescent="0.2">
      <c r="B32" s="9" t="s">
        <v>62</v>
      </c>
      <c r="E32" s="7" t="s">
        <v>56</v>
      </c>
      <c r="G32" s="2">
        <v>1050</v>
      </c>
      <c r="H32"/>
    </row>
    <row r="33" spans="1:8" ht="16" customHeight="1" x14ac:dyDescent="0.2">
      <c r="C33" s="9" t="s">
        <v>320</v>
      </c>
      <c r="E33" s="7" t="s">
        <v>171</v>
      </c>
      <c r="H33"/>
    </row>
    <row r="34" spans="1:8" x14ac:dyDescent="0.2">
      <c r="C34" s="9" t="s">
        <v>320</v>
      </c>
      <c r="E34" s="7" t="s">
        <v>172</v>
      </c>
    </row>
    <row r="36" spans="1:8" x14ac:dyDescent="0.2">
      <c r="A36" s="1">
        <v>44322</v>
      </c>
      <c r="B36" s="9" t="s">
        <v>58</v>
      </c>
      <c r="D36" t="s">
        <v>59</v>
      </c>
      <c r="E36" s="7"/>
      <c r="F36" s="2">
        <v>27.14</v>
      </c>
      <c r="H36"/>
    </row>
    <row r="37" spans="1:8" x14ac:dyDescent="0.2">
      <c r="B37" s="9" t="s">
        <v>47</v>
      </c>
      <c r="C37" s="9" t="s">
        <v>159</v>
      </c>
      <c r="E37" s="7" t="s">
        <v>45</v>
      </c>
      <c r="G37" s="2">
        <v>27.14</v>
      </c>
      <c r="H37"/>
    </row>
    <row r="38" spans="1:8" x14ac:dyDescent="0.2">
      <c r="C38" s="9" t="s">
        <v>159</v>
      </c>
      <c r="E38" s="7" t="s">
        <v>60</v>
      </c>
      <c r="H38"/>
    </row>
    <row r="39" spans="1:8" x14ac:dyDescent="0.2">
      <c r="E39" s="7"/>
      <c r="H39"/>
    </row>
    <row r="40" spans="1:8" ht="16" customHeight="1" x14ac:dyDescent="0.2">
      <c r="A40" s="1">
        <v>44323</v>
      </c>
      <c r="B40" s="9" t="s">
        <v>47</v>
      </c>
      <c r="C40" s="9" t="s">
        <v>159</v>
      </c>
      <c r="D40" t="s">
        <v>45</v>
      </c>
      <c r="E40" s="7"/>
      <c r="F40" s="2">
        <v>200</v>
      </c>
      <c r="H40"/>
    </row>
    <row r="41" spans="1:8" ht="16" customHeight="1" x14ac:dyDescent="0.2">
      <c r="B41" s="9" t="s">
        <v>61</v>
      </c>
      <c r="E41" s="7" t="s">
        <v>56</v>
      </c>
      <c r="G41" s="2">
        <v>200</v>
      </c>
      <c r="H41"/>
    </row>
    <row r="42" spans="1:8" ht="16" customHeight="1" x14ac:dyDescent="0.2">
      <c r="C42" s="9" t="s">
        <v>320</v>
      </c>
      <c r="E42" s="7" t="s">
        <v>173</v>
      </c>
      <c r="H42"/>
    </row>
    <row r="44" spans="1:8" ht="17" customHeight="1" x14ac:dyDescent="0.2">
      <c r="A44" s="1">
        <v>44323</v>
      </c>
      <c r="B44" s="9" t="s">
        <v>318</v>
      </c>
      <c r="D44" t="s">
        <v>66</v>
      </c>
      <c r="E44" s="7"/>
      <c r="F44" s="2">
        <v>54</v>
      </c>
      <c r="H44"/>
    </row>
    <row r="45" spans="1:8" x14ac:dyDescent="0.2">
      <c r="B45" s="9" t="s">
        <v>49</v>
      </c>
      <c r="C45" s="9" t="s">
        <v>159</v>
      </c>
      <c r="E45" s="7" t="s">
        <v>50</v>
      </c>
      <c r="G45" s="2">
        <v>54</v>
      </c>
      <c r="H45"/>
    </row>
    <row r="46" spans="1:8" x14ac:dyDescent="0.2">
      <c r="C46" s="9" t="s">
        <v>321</v>
      </c>
      <c r="E46" s="7" t="s">
        <v>413</v>
      </c>
      <c r="H46"/>
    </row>
    <row r="47" spans="1:8" x14ac:dyDescent="0.2">
      <c r="E47" s="7"/>
      <c r="H47"/>
    </row>
    <row r="48" spans="1:8" x14ac:dyDescent="0.2">
      <c r="A48" s="1">
        <v>44325</v>
      </c>
      <c r="B48" s="9" t="s">
        <v>443</v>
      </c>
      <c r="D48" t="s">
        <v>444</v>
      </c>
      <c r="E48" s="7"/>
      <c r="F48" s="2">
        <v>50</v>
      </c>
      <c r="H48"/>
    </row>
    <row r="49" spans="1:8" x14ac:dyDescent="0.2">
      <c r="B49" s="9" t="s">
        <v>47</v>
      </c>
      <c r="C49" s="9" t="s">
        <v>159</v>
      </c>
      <c r="E49" s="7" t="s">
        <v>45</v>
      </c>
      <c r="G49" s="2">
        <v>50</v>
      </c>
      <c r="H49"/>
    </row>
    <row r="50" spans="1:8" x14ac:dyDescent="0.2">
      <c r="C50" s="9" t="s">
        <v>159</v>
      </c>
      <c r="E50" s="7" t="s">
        <v>446</v>
      </c>
      <c r="H50"/>
    </row>
    <row r="51" spans="1:8" x14ac:dyDescent="0.2">
      <c r="E51" s="7"/>
      <c r="H51"/>
    </row>
    <row r="52" spans="1:8" x14ac:dyDescent="0.2">
      <c r="A52" s="1">
        <v>44325</v>
      </c>
      <c r="B52" s="9" t="s">
        <v>443</v>
      </c>
      <c r="D52" t="s">
        <v>444</v>
      </c>
      <c r="E52" s="7"/>
      <c r="F52" s="2">
        <v>100</v>
      </c>
      <c r="H52"/>
    </row>
    <row r="53" spans="1:8" x14ac:dyDescent="0.2">
      <c r="B53" s="9" t="s">
        <v>47</v>
      </c>
      <c r="C53" s="9" t="s">
        <v>159</v>
      </c>
      <c r="E53" s="7" t="s">
        <v>45</v>
      </c>
      <c r="G53" s="2">
        <v>100</v>
      </c>
      <c r="H53"/>
    </row>
    <row r="54" spans="1:8" x14ac:dyDescent="0.2">
      <c r="C54" s="9" t="s">
        <v>159</v>
      </c>
      <c r="E54" s="7" t="s">
        <v>445</v>
      </c>
      <c r="H54"/>
    </row>
    <row r="55" spans="1:8" x14ac:dyDescent="0.2">
      <c r="E55" s="7"/>
      <c r="H55"/>
    </row>
    <row r="56" spans="1:8" x14ac:dyDescent="0.2">
      <c r="A56" s="1">
        <v>44326</v>
      </c>
      <c r="B56" s="9" t="s">
        <v>47</v>
      </c>
      <c r="C56" s="9" t="s">
        <v>159</v>
      </c>
      <c r="D56" t="s">
        <v>45</v>
      </c>
      <c r="E56" s="7"/>
      <c r="F56" s="2">
        <v>300</v>
      </c>
      <c r="H56"/>
    </row>
    <row r="57" spans="1:8" ht="16" customHeight="1" x14ac:dyDescent="0.2">
      <c r="B57" s="9" t="s">
        <v>62</v>
      </c>
      <c r="E57" s="7" t="s">
        <v>56</v>
      </c>
      <c r="G57" s="2">
        <v>300</v>
      </c>
      <c r="H57"/>
    </row>
    <row r="58" spans="1:8" ht="16" customHeight="1" x14ac:dyDescent="0.2">
      <c r="C58" s="9" t="s">
        <v>320</v>
      </c>
      <c r="E58" s="7" t="s">
        <v>436</v>
      </c>
      <c r="H58"/>
    </row>
    <row r="59" spans="1:8" ht="16" customHeight="1" x14ac:dyDescent="0.2">
      <c r="E59" s="7" t="s">
        <v>437</v>
      </c>
      <c r="H59"/>
    </row>
    <row r="60" spans="1:8" x14ac:dyDescent="0.2">
      <c r="D60" s="3"/>
      <c r="E60" s="7"/>
    </row>
    <row r="61" spans="1:8" x14ac:dyDescent="0.2">
      <c r="A61" s="1">
        <v>44326</v>
      </c>
      <c r="B61" s="9" t="s">
        <v>49</v>
      </c>
      <c r="C61" s="9" t="s">
        <v>159</v>
      </c>
      <c r="D61" t="s">
        <v>50</v>
      </c>
      <c r="F61" s="2">
        <v>500</v>
      </c>
      <c r="H61"/>
    </row>
    <row r="62" spans="1:8" x14ac:dyDescent="0.2">
      <c r="B62" s="9" t="s">
        <v>47</v>
      </c>
      <c r="C62" s="9" t="s">
        <v>159</v>
      </c>
      <c r="E62" t="s">
        <v>45</v>
      </c>
      <c r="G62" s="2">
        <v>500</v>
      </c>
      <c r="H62"/>
    </row>
    <row r="63" spans="1:8" x14ac:dyDescent="0.2">
      <c r="E63" t="s">
        <v>51</v>
      </c>
      <c r="H63"/>
    </row>
    <row r="65" spans="1:8" x14ac:dyDescent="0.2">
      <c r="A65" s="1">
        <v>44327</v>
      </c>
      <c r="B65" s="9" t="s">
        <v>47</v>
      </c>
      <c r="C65" s="9" t="s">
        <v>159</v>
      </c>
      <c r="D65" t="s">
        <v>45</v>
      </c>
      <c r="E65" s="7"/>
      <c r="F65" s="2">
        <v>3700</v>
      </c>
      <c r="H65"/>
    </row>
    <row r="66" spans="1:8" ht="16" customHeight="1" x14ac:dyDescent="0.2">
      <c r="B66" s="9" t="s">
        <v>62</v>
      </c>
      <c r="E66" s="7" t="s">
        <v>56</v>
      </c>
      <c r="G66" s="2">
        <v>3700</v>
      </c>
      <c r="H66"/>
    </row>
    <row r="67" spans="1:8" ht="16" customHeight="1" x14ac:dyDescent="0.2">
      <c r="C67" s="9" t="s">
        <v>320</v>
      </c>
      <c r="E67" s="7" t="s">
        <v>175</v>
      </c>
      <c r="H67"/>
    </row>
    <row r="68" spans="1:8" x14ac:dyDescent="0.2">
      <c r="C68" s="9" t="s">
        <v>320</v>
      </c>
      <c r="E68" s="7" t="s">
        <v>176</v>
      </c>
    </row>
    <row r="69" spans="1:8" x14ac:dyDescent="0.2">
      <c r="C69" s="9" t="s">
        <v>320</v>
      </c>
      <c r="E69" s="7" t="s">
        <v>176</v>
      </c>
    </row>
    <row r="70" spans="1:8" x14ac:dyDescent="0.2">
      <c r="C70" s="9" t="s">
        <v>320</v>
      </c>
      <c r="E70" s="7" t="s">
        <v>177</v>
      </c>
    </row>
    <row r="71" spans="1:8" x14ac:dyDescent="0.2">
      <c r="E71" s="7"/>
    </row>
    <row r="72" spans="1:8" x14ac:dyDescent="0.2">
      <c r="A72" s="1">
        <v>44327</v>
      </c>
      <c r="B72" s="9" t="s">
        <v>49</v>
      </c>
      <c r="C72" s="9" t="s">
        <v>159</v>
      </c>
      <c r="D72" t="s">
        <v>50</v>
      </c>
      <c r="F72" s="2">
        <v>1500</v>
      </c>
      <c r="H72"/>
    </row>
    <row r="73" spans="1:8" x14ac:dyDescent="0.2">
      <c r="B73" s="9" t="s">
        <v>47</v>
      </c>
      <c r="C73" s="9" t="s">
        <v>159</v>
      </c>
      <c r="E73" t="s">
        <v>45</v>
      </c>
      <c r="G73" s="2">
        <v>1500</v>
      </c>
      <c r="H73"/>
    </row>
    <row r="74" spans="1:8" x14ac:dyDescent="0.2">
      <c r="E74" t="s">
        <v>51</v>
      </c>
      <c r="H74"/>
    </row>
    <row r="75" spans="1:8" x14ac:dyDescent="0.2">
      <c r="E75" s="7"/>
    </row>
    <row r="76" spans="1:8" x14ac:dyDescent="0.2">
      <c r="A76" s="1">
        <v>44327</v>
      </c>
      <c r="B76" s="9" t="s">
        <v>72</v>
      </c>
      <c r="C76" s="9" t="s">
        <v>159</v>
      </c>
      <c r="D76" t="s">
        <v>71</v>
      </c>
      <c r="F76" s="2">
        <v>2500</v>
      </c>
      <c r="H76"/>
    </row>
    <row r="77" spans="1:8" x14ac:dyDescent="0.2">
      <c r="B77" s="9" t="s">
        <v>47</v>
      </c>
      <c r="C77" s="9" t="s">
        <v>159</v>
      </c>
      <c r="E77" t="s">
        <v>45</v>
      </c>
      <c r="G77" s="2">
        <v>2500</v>
      </c>
      <c r="H77"/>
    </row>
    <row r="78" spans="1:8" x14ac:dyDescent="0.2">
      <c r="E78" t="s">
        <v>51</v>
      </c>
      <c r="H78"/>
    </row>
    <row r="79" spans="1:8" x14ac:dyDescent="0.2">
      <c r="E79" s="7"/>
    </row>
    <row r="80" spans="1:8" x14ac:dyDescent="0.2">
      <c r="A80" s="1">
        <v>44327</v>
      </c>
      <c r="B80" s="9" t="s">
        <v>65</v>
      </c>
      <c r="D80" t="s">
        <v>438</v>
      </c>
      <c r="E80" s="7"/>
      <c r="F80" s="2">
        <v>48.65</v>
      </c>
    </row>
    <row r="81" spans="1:8" x14ac:dyDescent="0.2">
      <c r="B81" s="9" t="s">
        <v>47</v>
      </c>
      <c r="C81" s="9" t="s">
        <v>159</v>
      </c>
      <c r="E81" s="7" t="s">
        <v>45</v>
      </c>
      <c r="G81" s="2">
        <v>48.65</v>
      </c>
    </row>
    <row r="82" spans="1:8" x14ac:dyDescent="0.2">
      <c r="C82" s="9" t="s">
        <v>159</v>
      </c>
      <c r="E82" s="7" t="s">
        <v>439</v>
      </c>
    </row>
    <row r="83" spans="1:8" x14ac:dyDescent="0.2">
      <c r="E83" s="7"/>
    </row>
    <row r="84" spans="1:8" x14ac:dyDescent="0.2">
      <c r="A84" s="1">
        <v>44327</v>
      </c>
      <c r="B84" s="9" t="s">
        <v>95</v>
      </c>
      <c r="D84" t="s">
        <v>96</v>
      </c>
      <c r="E84" s="7"/>
      <c r="F84" s="2">
        <v>687.12</v>
      </c>
      <c r="H84"/>
    </row>
    <row r="85" spans="1:8" x14ac:dyDescent="0.2">
      <c r="B85" s="9" t="s">
        <v>49</v>
      </c>
      <c r="C85" s="9" t="s">
        <v>159</v>
      </c>
      <c r="E85" s="7" t="s">
        <v>50</v>
      </c>
      <c r="G85" s="2">
        <v>687.12</v>
      </c>
      <c r="H85"/>
    </row>
    <row r="86" spans="1:8" x14ac:dyDescent="0.2">
      <c r="C86" s="9" t="s">
        <v>321</v>
      </c>
      <c r="E86" s="7" t="s">
        <v>322</v>
      </c>
      <c r="H86"/>
    </row>
    <row r="87" spans="1:8" x14ac:dyDescent="0.2">
      <c r="E87" s="7"/>
      <c r="H87"/>
    </row>
    <row r="88" spans="1:8" x14ac:dyDescent="0.2">
      <c r="A88" s="1">
        <v>44327</v>
      </c>
      <c r="B88" s="9" t="s">
        <v>95</v>
      </c>
      <c r="D88" t="s">
        <v>96</v>
      </c>
      <c r="E88" s="7"/>
      <c r="F88" s="2">
        <v>554.4</v>
      </c>
      <c r="H88"/>
    </row>
    <row r="89" spans="1:8" x14ac:dyDescent="0.2">
      <c r="B89" s="9" t="s">
        <v>49</v>
      </c>
      <c r="C89" s="9" t="s">
        <v>159</v>
      </c>
      <c r="E89" s="7" t="s">
        <v>50</v>
      </c>
      <c r="G89" s="2">
        <v>554.4</v>
      </c>
      <c r="H89"/>
    </row>
    <row r="90" spans="1:8" x14ac:dyDescent="0.2">
      <c r="C90" s="9" t="s">
        <v>321</v>
      </c>
      <c r="E90" s="7" t="s">
        <v>323</v>
      </c>
      <c r="H90"/>
    </row>
    <row r="91" spans="1:8" x14ac:dyDescent="0.2">
      <c r="E91" s="7"/>
      <c r="H91"/>
    </row>
    <row r="92" spans="1:8" ht="16" customHeight="1" x14ac:dyDescent="0.2">
      <c r="A92" s="1">
        <v>44329</v>
      </c>
      <c r="B92" s="9" t="s">
        <v>47</v>
      </c>
      <c r="C92" s="9" t="s">
        <v>159</v>
      </c>
      <c r="D92" t="s">
        <v>45</v>
      </c>
      <c r="E92" s="7"/>
      <c r="F92" s="2">
        <v>200</v>
      </c>
      <c r="H92"/>
    </row>
    <row r="93" spans="1:8" ht="16" customHeight="1" x14ac:dyDescent="0.2">
      <c r="B93" s="9" t="s">
        <v>61</v>
      </c>
      <c r="E93" s="7" t="s">
        <v>56</v>
      </c>
      <c r="G93" s="2">
        <v>200</v>
      </c>
      <c r="H93"/>
    </row>
    <row r="94" spans="1:8" ht="16" customHeight="1" x14ac:dyDescent="0.2">
      <c r="C94" s="9" t="s">
        <v>320</v>
      </c>
      <c r="E94" s="7" t="s">
        <v>178</v>
      </c>
      <c r="H94"/>
    </row>
    <row r="95" spans="1:8" ht="16" customHeight="1" x14ac:dyDescent="0.2">
      <c r="E95" s="7"/>
      <c r="H95"/>
    </row>
    <row r="96" spans="1:8" ht="16" customHeight="1" x14ac:dyDescent="0.2">
      <c r="A96" s="1">
        <v>44329</v>
      </c>
      <c r="B96" s="9" t="s">
        <v>47</v>
      </c>
      <c r="C96" s="9" t="s">
        <v>159</v>
      </c>
      <c r="D96" t="s">
        <v>45</v>
      </c>
      <c r="E96" s="7"/>
      <c r="F96" s="2">
        <v>500</v>
      </c>
      <c r="H96"/>
    </row>
    <row r="97" spans="1:8" ht="16" customHeight="1" x14ac:dyDescent="0.2">
      <c r="B97" s="9" t="s">
        <v>61</v>
      </c>
      <c r="E97" s="7" t="s">
        <v>56</v>
      </c>
      <c r="G97" s="2">
        <v>500</v>
      </c>
      <c r="H97"/>
    </row>
    <row r="98" spans="1:8" ht="16" customHeight="1" x14ac:dyDescent="0.2">
      <c r="C98" s="9" t="s">
        <v>320</v>
      </c>
      <c r="E98" s="7" t="s">
        <v>179</v>
      </c>
      <c r="H98"/>
    </row>
    <row r="99" spans="1:8" ht="16" customHeight="1" x14ac:dyDescent="0.2">
      <c r="E99" s="7"/>
      <c r="H99"/>
    </row>
    <row r="100" spans="1:8" x14ac:dyDescent="0.2">
      <c r="A100" s="1">
        <v>44329</v>
      </c>
      <c r="B100" s="9" t="s">
        <v>47</v>
      </c>
      <c r="C100" s="9" t="s">
        <v>159</v>
      </c>
      <c r="D100" t="s">
        <v>45</v>
      </c>
      <c r="E100" s="7"/>
      <c r="F100" s="2">
        <v>250</v>
      </c>
      <c r="H100"/>
    </row>
    <row r="101" spans="1:8" ht="16" customHeight="1" x14ac:dyDescent="0.2">
      <c r="B101" s="9" t="s">
        <v>62</v>
      </c>
      <c r="E101" s="7" t="s">
        <v>56</v>
      </c>
      <c r="G101" s="2">
        <v>250</v>
      </c>
      <c r="H101"/>
    </row>
    <row r="102" spans="1:8" ht="16" customHeight="1" x14ac:dyDescent="0.2">
      <c r="C102" s="9" t="s">
        <v>320</v>
      </c>
      <c r="E102" s="7" t="s">
        <v>180</v>
      </c>
      <c r="H102"/>
    </row>
    <row r="103" spans="1:8" ht="16" customHeight="1" x14ac:dyDescent="0.2">
      <c r="E103" s="7"/>
      <c r="H103"/>
    </row>
    <row r="104" spans="1:8" x14ac:dyDescent="0.2">
      <c r="A104" s="1">
        <v>44329</v>
      </c>
      <c r="B104" s="9" t="s">
        <v>120</v>
      </c>
      <c r="D104" t="s">
        <v>121</v>
      </c>
      <c r="E104" s="7"/>
      <c r="F104" s="2">
        <v>2000</v>
      </c>
      <c r="H104"/>
    </row>
    <row r="105" spans="1:8" x14ac:dyDescent="0.2">
      <c r="B105" s="9" t="s">
        <v>123</v>
      </c>
      <c r="D105" t="s">
        <v>122</v>
      </c>
      <c r="E105" s="7"/>
      <c r="F105" s="2">
        <v>12</v>
      </c>
      <c r="H105"/>
    </row>
    <row r="106" spans="1:8" x14ac:dyDescent="0.2">
      <c r="B106" s="9" t="s">
        <v>124</v>
      </c>
      <c r="D106" t="s">
        <v>125</v>
      </c>
      <c r="E106" s="7"/>
      <c r="F106" s="2">
        <v>73.778000000000006</v>
      </c>
      <c r="H106"/>
    </row>
    <row r="107" spans="1:8" x14ac:dyDescent="0.2">
      <c r="B107" s="9" t="s">
        <v>126</v>
      </c>
      <c r="D107" t="s">
        <v>127</v>
      </c>
      <c r="E107" s="7"/>
      <c r="F107" s="2">
        <v>124</v>
      </c>
      <c r="H107"/>
    </row>
    <row r="108" spans="1:8" x14ac:dyDescent="0.2">
      <c r="B108" s="9" t="s">
        <v>129</v>
      </c>
      <c r="D108" t="s">
        <v>128</v>
      </c>
      <c r="E108" s="7"/>
      <c r="F108" s="2">
        <v>29</v>
      </c>
      <c r="H108"/>
    </row>
    <row r="109" spans="1:8" x14ac:dyDescent="0.2">
      <c r="B109" s="9" t="s">
        <v>72</v>
      </c>
      <c r="E109" s="7" t="s">
        <v>71</v>
      </c>
      <c r="G109" s="2">
        <v>1751.4</v>
      </c>
      <c r="H109"/>
    </row>
    <row r="110" spans="1:8" x14ac:dyDescent="0.2">
      <c r="B110" s="9" t="s">
        <v>118</v>
      </c>
      <c r="E110" s="7" t="s">
        <v>119</v>
      </c>
      <c r="G110" s="2">
        <v>61.4</v>
      </c>
      <c r="H110"/>
    </row>
    <row r="111" spans="1:8" x14ac:dyDescent="0.2">
      <c r="B111" s="9" t="s">
        <v>86</v>
      </c>
      <c r="E111" s="7" t="s">
        <v>87</v>
      </c>
      <c r="G111" s="2">
        <v>33</v>
      </c>
      <c r="H111"/>
    </row>
    <row r="112" spans="1:8" x14ac:dyDescent="0.2">
      <c r="B112" s="9" t="s">
        <v>80</v>
      </c>
      <c r="E112" s="7" t="s">
        <v>81</v>
      </c>
      <c r="G112" s="2">
        <v>248</v>
      </c>
      <c r="H112"/>
    </row>
    <row r="113" spans="1:8" x14ac:dyDescent="0.2">
      <c r="B113" s="9" t="s">
        <v>82</v>
      </c>
      <c r="E113" s="7" t="s">
        <v>130</v>
      </c>
      <c r="G113" s="2">
        <v>58</v>
      </c>
      <c r="H113"/>
    </row>
    <row r="114" spans="1:8" x14ac:dyDescent="0.2">
      <c r="B114" s="9" t="s">
        <v>77</v>
      </c>
      <c r="E114" s="7" t="s">
        <v>78</v>
      </c>
      <c r="G114" s="2">
        <v>12</v>
      </c>
      <c r="H114"/>
    </row>
    <row r="115" spans="1:8" x14ac:dyDescent="0.2">
      <c r="B115" s="9" t="s">
        <v>84</v>
      </c>
      <c r="E115" s="7" t="s">
        <v>85</v>
      </c>
      <c r="G115" s="2">
        <v>74.98</v>
      </c>
      <c r="H115"/>
    </row>
    <row r="116" spans="1:8" x14ac:dyDescent="0.2">
      <c r="E116" s="7" t="s">
        <v>290</v>
      </c>
      <c r="H116"/>
    </row>
    <row r="117" spans="1:8" x14ac:dyDescent="0.2">
      <c r="E117" s="7" t="s">
        <v>143</v>
      </c>
    </row>
    <row r="118" spans="1:8" x14ac:dyDescent="0.2">
      <c r="A118" s="1">
        <v>44333</v>
      </c>
      <c r="B118" s="9" t="s">
        <v>440</v>
      </c>
      <c r="D118" t="s">
        <v>441</v>
      </c>
      <c r="E118" s="7"/>
      <c r="F118" s="2">
        <v>46.21</v>
      </c>
    </row>
    <row r="119" spans="1:8" x14ac:dyDescent="0.2">
      <c r="B119" s="9" t="s">
        <v>47</v>
      </c>
      <c r="C119" s="9" t="s">
        <v>159</v>
      </c>
      <c r="E119" s="7" t="s">
        <v>45</v>
      </c>
      <c r="G119" s="2">
        <v>46.21</v>
      </c>
    </row>
    <row r="120" spans="1:8" x14ac:dyDescent="0.2">
      <c r="C120" s="9" t="s">
        <v>159</v>
      </c>
      <c r="E120" s="7" t="s">
        <v>442</v>
      </c>
    </row>
    <row r="121" spans="1:8" x14ac:dyDescent="0.2">
      <c r="E121" s="7"/>
    </row>
    <row r="122" spans="1:8" x14ac:dyDescent="0.2">
      <c r="A122" s="1">
        <v>44333</v>
      </c>
      <c r="B122" s="9" t="s">
        <v>97</v>
      </c>
      <c r="D122" t="s">
        <v>329</v>
      </c>
      <c r="E122" s="7"/>
      <c r="F122" s="2">
        <v>53.81</v>
      </c>
    </row>
    <row r="123" spans="1:8" x14ac:dyDescent="0.2">
      <c r="B123" s="9" t="s">
        <v>49</v>
      </c>
      <c r="C123" s="9" t="s">
        <v>159</v>
      </c>
      <c r="E123" s="7" t="s">
        <v>50</v>
      </c>
      <c r="G123" s="2">
        <v>53.81</v>
      </c>
    </row>
    <row r="124" spans="1:8" x14ac:dyDescent="0.2">
      <c r="C124" s="9" t="s">
        <v>321</v>
      </c>
      <c r="E124" s="7" t="s">
        <v>481</v>
      </c>
    </row>
    <row r="125" spans="1:8" x14ac:dyDescent="0.2">
      <c r="E125" s="7"/>
    </row>
    <row r="126" spans="1:8" x14ac:dyDescent="0.2">
      <c r="A126" s="1">
        <v>44333</v>
      </c>
      <c r="B126" s="9" t="s">
        <v>97</v>
      </c>
      <c r="D126" t="s">
        <v>329</v>
      </c>
      <c r="E126" s="7"/>
      <c r="F126" s="2">
        <v>1.07</v>
      </c>
    </row>
    <row r="127" spans="1:8" x14ac:dyDescent="0.2">
      <c r="B127" s="9" t="s">
        <v>49</v>
      </c>
      <c r="C127" s="9" t="s">
        <v>159</v>
      </c>
      <c r="E127" s="7" t="s">
        <v>50</v>
      </c>
      <c r="G127" s="2">
        <v>1.07</v>
      </c>
    </row>
    <row r="128" spans="1:8" x14ac:dyDescent="0.2">
      <c r="C128" s="9" t="s">
        <v>321</v>
      </c>
      <c r="E128" s="7" t="s">
        <v>481</v>
      </c>
    </row>
    <row r="129" spans="1:8" x14ac:dyDescent="0.2">
      <c r="E129" s="7"/>
    </row>
    <row r="130" spans="1:8" x14ac:dyDescent="0.2">
      <c r="A130" s="1">
        <v>44334</v>
      </c>
      <c r="B130" s="9" t="s">
        <v>49</v>
      </c>
      <c r="C130" s="9" t="s">
        <v>159</v>
      </c>
      <c r="D130" t="s">
        <v>50</v>
      </c>
      <c r="F130" s="2">
        <v>500</v>
      </c>
      <c r="H130"/>
    </row>
    <row r="131" spans="1:8" x14ac:dyDescent="0.2">
      <c r="B131" s="9" t="s">
        <v>47</v>
      </c>
      <c r="C131" s="9" t="s">
        <v>159</v>
      </c>
      <c r="E131" t="s">
        <v>45</v>
      </c>
      <c r="G131" s="2">
        <v>500</v>
      </c>
      <c r="H131"/>
    </row>
    <row r="132" spans="1:8" x14ac:dyDescent="0.2">
      <c r="E132" t="s">
        <v>51</v>
      </c>
      <c r="H132"/>
    </row>
    <row r="133" spans="1:8" ht="16" customHeight="1" x14ac:dyDescent="0.2">
      <c r="E133" s="7"/>
      <c r="H133"/>
    </row>
    <row r="134" spans="1:8" ht="16" customHeight="1" x14ac:dyDescent="0.2">
      <c r="A134" s="1">
        <v>44335</v>
      </c>
      <c r="B134" s="9" t="s">
        <v>97</v>
      </c>
      <c r="D134" t="s">
        <v>98</v>
      </c>
      <c r="E134" s="7"/>
      <c r="F134" s="2">
        <v>464.35</v>
      </c>
      <c r="H134"/>
    </row>
    <row r="135" spans="1:8" ht="16" customHeight="1" x14ac:dyDescent="0.2">
      <c r="B135" s="9" t="s">
        <v>49</v>
      </c>
      <c r="C135" s="9" t="s">
        <v>159</v>
      </c>
      <c r="E135" s="7" t="s">
        <v>50</v>
      </c>
      <c r="G135" s="2">
        <v>464.35</v>
      </c>
      <c r="H135"/>
    </row>
    <row r="136" spans="1:8" ht="16" customHeight="1" x14ac:dyDescent="0.2">
      <c r="C136" s="9" t="s">
        <v>447</v>
      </c>
      <c r="E136" s="7" t="s">
        <v>448</v>
      </c>
      <c r="H136"/>
    </row>
    <row r="137" spans="1:8" ht="16" customHeight="1" x14ac:dyDescent="0.2">
      <c r="E137" s="7"/>
      <c r="H137"/>
    </row>
    <row r="138" spans="1:8" ht="16" customHeight="1" x14ac:dyDescent="0.2">
      <c r="A138" s="1">
        <v>44336</v>
      </c>
      <c r="B138" s="9" t="s">
        <v>47</v>
      </c>
      <c r="C138" s="9" t="s">
        <v>159</v>
      </c>
      <c r="D138" t="s">
        <v>45</v>
      </c>
      <c r="E138" s="7"/>
      <c r="F138" s="2">
        <v>20</v>
      </c>
      <c r="H138"/>
    </row>
    <row r="139" spans="1:8" ht="16" customHeight="1" x14ac:dyDescent="0.2">
      <c r="B139" s="9" t="s">
        <v>61</v>
      </c>
      <c r="E139" s="7" t="s">
        <v>56</v>
      </c>
      <c r="G139" s="2">
        <v>20</v>
      </c>
      <c r="H139"/>
    </row>
    <row r="140" spans="1:8" ht="16" customHeight="1" x14ac:dyDescent="0.2">
      <c r="C140" s="9" t="s">
        <v>320</v>
      </c>
      <c r="E140" s="7" t="s">
        <v>181</v>
      </c>
      <c r="H140"/>
    </row>
    <row r="141" spans="1:8" ht="16" customHeight="1" x14ac:dyDescent="0.2">
      <c r="E141" s="7"/>
      <c r="H141"/>
    </row>
    <row r="142" spans="1:8" ht="16" customHeight="1" x14ac:dyDescent="0.2">
      <c r="A142" s="1">
        <v>44336</v>
      </c>
      <c r="B142" s="9" t="s">
        <v>47</v>
      </c>
      <c r="C142" s="9" t="s">
        <v>159</v>
      </c>
      <c r="D142" t="s">
        <v>45</v>
      </c>
      <c r="E142" s="7"/>
      <c r="F142" s="2">
        <v>130</v>
      </c>
      <c r="H142"/>
    </row>
    <row r="143" spans="1:8" ht="16" customHeight="1" x14ac:dyDescent="0.2">
      <c r="B143" s="9" t="s">
        <v>61</v>
      </c>
      <c r="E143" s="7" t="s">
        <v>56</v>
      </c>
      <c r="G143" s="2">
        <v>130</v>
      </c>
      <c r="H143"/>
    </row>
    <row r="144" spans="1:8" ht="16" customHeight="1" x14ac:dyDescent="0.2">
      <c r="C144" s="9" t="s">
        <v>320</v>
      </c>
      <c r="E144" s="7" t="s">
        <v>182</v>
      </c>
      <c r="H144"/>
    </row>
    <row r="145" spans="1:8" ht="16" customHeight="1" x14ac:dyDescent="0.2">
      <c r="E145" s="7"/>
      <c r="H145"/>
    </row>
    <row r="146" spans="1:8" ht="16" customHeight="1" x14ac:dyDescent="0.2">
      <c r="A146" s="1">
        <v>44336</v>
      </c>
      <c r="B146" s="9" t="s">
        <v>47</v>
      </c>
      <c r="C146" s="9" t="s">
        <v>159</v>
      </c>
      <c r="D146" t="s">
        <v>45</v>
      </c>
      <c r="E146" s="7"/>
      <c r="F146" s="2">
        <v>250</v>
      </c>
      <c r="H146"/>
    </row>
    <row r="147" spans="1:8" ht="16" customHeight="1" x14ac:dyDescent="0.2">
      <c r="B147" s="9" t="s">
        <v>61</v>
      </c>
      <c r="E147" s="7" t="s">
        <v>56</v>
      </c>
      <c r="G147" s="2">
        <v>250</v>
      </c>
      <c r="H147"/>
    </row>
    <row r="148" spans="1:8" ht="16" customHeight="1" x14ac:dyDescent="0.2">
      <c r="C148" s="9" t="s">
        <v>320</v>
      </c>
      <c r="E148" s="7" t="s">
        <v>183</v>
      </c>
      <c r="H148"/>
    </row>
    <row r="149" spans="1:8" ht="16" customHeight="1" x14ac:dyDescent="0.2">
      <c r="E149" s="7"/>
      <c r="H149"/>
    </row>
    <row r="150" spans="1:8" ht="16" customHeight="1" x14ac:dyDescent="0.2">
      <c r="A150" s="1">
        <v>44336</v>
      </c>
      <c r="B150" s="9" t="s">
        <v>47</v>
      </c>
      <c r="C150" s="9" t="s">
        <v>159</v>
      </c>
      <c r="D150" t="s">
        <v>45</v>
      </c>
      <c r="E150" s="7"/>
      <c r="F150" s="2">
        <v>500</v>
      </c>
      <c r="H150"/>
    </row>
    <row r="151" spans="1:8" ht="16" customHeight="1" x14ac:dyDescent="0.2">
      <c r="B151" s="9" t="s">
        <v>61</v>
      </c>
      <c r="E151" s="7" t="s">
        <v>56</v>
      </c>
      <c r="G151" s="2">
        <v>500</v>
      </c>
      <c r="H151"/>
    </row>
    <row r="152" spans="1:8" ht="16" customHeight="1" x14ac:dyDescent="0.2">
      <c r="C152" s="9" t="s">
        <v>320</v>
      </c>
      <c r="E152" s="7" t="s">
        <v>184</v>
      </c>
      <c r="H152"/>
    </row>
    <row r="153" spans="1:8" ht="16" customHeight="1" x14ac:dyDescent="0.2">
      <c r="E153" s="7"/>
      <c r="H153"/>
    </row>
    <row r="154" spans="1:8" ht="17" customHeight="1" x14ac:dyDescent="0.2">
      <c r="A154" s="1">
        <v>44341</v>
      </c>
      <c r="B154" s="9" t="s">
        <v>65</v>
      </c>
      <c r="D154" t="s">
        <v>66</v>
      </c>
      <c r="E154" s="7"/>
      <c r="F154" s="2">
        <v>22</v>
      </c>
      <c r="H154"/>
    </row>
    <row r="155" spans="1:8" x14ac:dyDescent="0.2">
      <c r="B155" s="9" t="s">
        <v>49</v>
      </c>
      <c r="C155" s="9" t="s">
        <v>159</v>
      </c>
      <c r="E155" s="7" t="s">
        <v>50</v>
      </c>
      <c r="G155" s="2">
        <v>22</v>
      </c>
      <c r="H155"/>
    </row>
    <row r="156" spans="1:8" x14ac:dyDescent="0.2">
      <c r="C156" s="9" t="s">
        <v>321</v>
      </c>
      <c r="E156" s="7" t="s">
        <v>414</v>
      </c>
      <c r="H156"/>
    </row>
    <row r="157" spans="1:8" x14ac:dyDescent="0.2">
      <c r="E157" s="7"/>
      <c r="H157"/>
    </row>
    <row r="158" spans="1:8" x14ac:dyDescent="0.2">
      <c r="A158" s="1">
        <v>44342</v>
      </c>
      <c r="B158" s="9" t="s">
        <v>89</v>
      </c>
      <c r="D158" t="s">
        <v>88</v>
      </c>
      <c r="E158" s="7"/>
      <c r="F158" s="2">
        <v>5.75</v>
      </c>
      <c r="H158"/>
    </row>
    <row r="159" spans="1:8" x14ac:dyDescent="0.2">
      <c r="B159" s="9" t="s">
        <v>49</v>
      </c>
      <c r="C159" s="9" t="s">
        <v>159</v>
      </c>
      <c r="E159" s="7" t="s">
        <v>50</v>
      </c>
      <c r="G159" s="2">
        <v>5.75</v>
      </c>
      <c r="H159"/>
    </row>
    <row r="160" spans="1:8" x14ac:dyDescent="0.2">
      <c r="C160" s="9" t="s">
        <v>321</v>
      </c>
      <c r="E160" s="7" t="s">
        <v>450</v>
      </c>
      <c r="H160"/>
    </row>
    <row r="161" spans="1:8" x14ac:dyDescent="0.2">
      <c r="E161" s="7"/>
      <c r="H161"/>
    </row>
    <row r="162" spans="1:8" ht="16" customHeight="1" x14ac:dyDescent="0.2">
      <c r="A162" s="1">
        <v>44342</v>
      </c>
      <c r="B162" s="9" t="s">
        <v>97</v>
      </c>
      <c r="D162" t="s">
        <v>329</v>
      </c>
      <c r="E162" s="7"/>
      <c r="F162" s="2">
        <v>29.76</v>
      </c>
      <c r="H162"/>
    </row>
    <row r="163" spans="1:8" ht="16" customHeight="1" x14ac:dyDescent="0.2">
      <c r="B163" s="9" t="s">
        <v>49</v>
      </c>
      <c r="C163" s="9" t="s">
        <v>159</v>
      </c>
      <c r="E163" s="7" t="s">
        <v>50</v>
      </c>
      <c r="G163" s="2">
        <v>29.76</v>
      </c>
      <c r="H163"/>
    </row>
    <row r="164" spans="1:8" ht="16" customHeight="1" x14ac:dyDescent="0.2">
      <c r="C164" s="9" t="s">
        <v>447</v>
      </c>
      <c r="E164" s="7" t="s">
        <v>449</v>
      </c>
      <c r="H164"/>
    </row>
    <row r="165" spans="1:8" ht="16" customHeight="1" x14ac:dyDescent="0.2">
      <c r="E165" s="7"/>
      <c r="H165"/>
    </row>
    <row r="166" spans="1:8" x14ac:dyDescent="0.2">
      <c r="A166" s="1">
        <v>44343</v>
      </c>
      <c r="B166" s="9" t="s">
        <v>47</v>
      </c>
      <c r="C166" s="9" t="s">
        <v>159</v>
      </c>
      <c r="D166" t="s">
        <v>45</v>
      </c>
      <c r="E166" s="7"/>
      <c r="F166" s="2">
        <v>75</v>
      </c>
      <c r="H166"/>
    </row>
    <row r="167" spans="1:8" ht="16" customHeight="1" x14ac:dyDescent="0.2">
      <c r="B167" s="9" t="s">
        <v>62</v>
      </c>
      <c r="E167" s="7" t="s">
        <v>56</v>
      </c>
      <c r="G167" s="2">
        <v>75</v>
      </c>
      <c r="H167"/>
    </row>
    <row r="168" spans="1:8" ht="16" customHeight="1" x14ac:dyDescent="0.2">
      <c r="C168" s="9" t="s">
        <v>320</v>
      </c>
      <c r="E168" s="7" t="s">
        <v>185</v>
      </c>
      <c r="H168"/>
    </row>
    <row r="169" spans="1:8" ht="16" customHeight="1" x14ac:dyDescent="0.2">
      <c r="E169" s="7"/>
      <c r="H169"/>
    </row>
    <row r="170" spans="1:8" ht="16" customHeight="1" x14ac:dyDescent="0.2">
      <c r="A170" s="1">
        <v>44343</v>
      </c>
      <c r="B170" s="9" t="s">
        <v>47</v>
      </c>
      <c r="C170" s="9" t="s">
        <v>159</v>
      </c>
      <c r="D170" t="s">
        <v>45</v>
      </c>
      <c r="E170" s="7"/>
      <c r="F170" s="2">
        <v>195</v>
      </c>
      <c r="H170"/>
    </row>
    <row r="171" spans="1:8" ht="16" customHeight="1" x14ac:dyDescent="0.2">
      <c r="B171" s="9" t="s">
        <v>61</v>
      </c>
      <c r="E171" s="7" t="s">
        <v>56</v>
      </c>
      <c r="G171" s="2">
        <v>195</v>
      </c>
      <c r="H171"/>
    </row>
    <row r="172" spans="1:8" ht="16" customHeight="1" x14ac:dyDescent="0.2">
      <c r="C172" s="9" t="s">
        <v>320</v>
      </c>
      <c r="E172" s="7" t="s">
        <v>186</v>
      </c>
      <c r="H172"/>
    </row>
    <row r="173" spans="1:8" ht="15" customHeight="1" x14ac:dyDescent="0.2">
      <c r="E173" s="7"/>
      <c r="H173"/>
    </row>
    <row r="174" spans="1:8" ht="16" customHeight="1" x14ac:dyDescent="0.2">
      <c r="A174" s="1">
        <v>44344</v>
      </c>
      <c r="B174" s="9" t="s">
        <v>47</v>
      </c>
      <c r="C174" s="9" t="s">
        <v>159</v>
      </c>
      <c r="D174" t="s">
        <v>45</v>
      </c>
      <c r="E174" s="7"/>
      <c r="F174" s="2">
        <v>25</v>
      </c>
      <c r="H174"/>
    </row>
    <row r="175" spans="1:8" ht="16" customHeight="1" x14ac:dyDescent="0.2">
      <c r="B175" s="9" t="s">
        <v>61</v>
      </c>
      <c r="E175" s="7" t="s">
        <v>56</v>
      </c>
      <c r="G175" s="2">
        <v>25</v>
      </c>
      <c r="H175"/>
    </row>
    <row r="176" spans="1:8" ht="16" customHeight="1" x14ac:dyDescent="0.2">
      <c r="C176" s="9" t="s">
        <v>320</v>
      </c>
      <c r="E176" s="7" t="s">
        <v>188</v>
      </c>
      <c r="H176"/>
    </row>
    <row r="177" spans="1:8" ht="16" customHeight="1" x14ac:dyDescent="0.2">
      <c r="E177" s="7"/>
      <c r="H177"/>
    </row>
    <row r="178" spans="1:8" ht="16" customHeight="1" x14ac:dyDescent="0.2">
      <c r="A178" s="1">
        <v>44344</v>
      </c>
      <c r="B178" s="9" t="s">
        <v>47</v>
      </c>
      <c r="C178" s="9" t="s">
        <v>159</v>
      </c>
      <c r="D178" t="s">
        <v>45</v>
      </c>
      <c r="E178" s="7"/>
      <c r="F178" s="2">
        <v>50</v>
      </c>
      <c r="H178"/>
    </row>
    <row r="179" spans="1:8" ht="16" customHeight="1" x14ac:dyDescent="0.2">
      <c r="B179" s="9" t="s">
        <v>61</v>
      </c>
      <c r="E179" s="7" t="s">
        <v>56</v>
      </c>
      <c r="G179" s="2">
        <v>50</v>
      </c>
      <c r="H179"/>
    </row>
    <row r="180" spans="1:8" ht="16" customHeight="1" x14ac:dyDescent="0.2">
      <c r="C180" s="9" t="s">
        <v>320</v>
      </c>
      <c r="E180" s="7" t="s">
        <v>187</v>
      </c>
      <c r="H180"/>
    </row>
    <row r="181" spans="1:8" ht="16" customHeight="1" x14ac:dyDescent="0.2">
      <c r="E181" s="7"/>
      <c r="H181"/>
    </row>
    <row r="182" spans="1:8" x14ac:dyDescent="0.2">
      <c r="A182" s="1">
        <v>44344</v>
      </c>
      <c r="B182" s="9" t="s">
        <v>47</v>
      </c>
      <c r="C182" s="9" t="s">
        <v>159</v>
      </c>
      <c r="D182" t="s">
        <v>45</v>
      </c>
      <c r="E182" s="7"/>
      <c r="F182" s="2">
        <v>50</v>
      </c>
      <c r="H182"/>
    </row>
    <row r="183" spans="1:8" ht="16" customHeight="1" x14ac:dyDescent="0.2">
      <c r="B183" s="9" t="s">
        <v>62</v>
      </c>
      <c r="E183" s="7" t="s">
        <v>56</v>
      </c>
      <c r="G183" s="2">
        <v>50</v>
      </c>
      <c r="H183"/>
    </row>
    <row r="184" spans="1:8" ht="16" customHeight="1" x14ac:dyDescent="0.2">
      <c r="C184" s="9" t="s">
        <v>320</v>
      </c>
      <c r="E184" s="7" t="s">
        <v>435</v>
      </c>
      <c r="H184"/>
    </row>
    <row r="185" spans="1:8" ht="16" customHeight="1" x14ac:dyDescent="0.2">
      <c r="E185" s="7"/>
      <c r="H185"/>
    </row>
    <row r="186" spans="1:8" ht="16" customHeight="1" x14ac:dyDescent="0.2">
      <c r="A186" s="1">
        <v>44344</v>
      </c>
      <c r="B186" s="9" t="s">
        <v>47</v>
      </c>
      <c r="C186" s="9" t="s">
        <v>159</v>
      </c>
      <c r="D186" t="s">
        <v>45</v>
      </c>
      <c r="E186" s="7"/>
      <c r="F186" s="2">
        <v>100</v>
      </c>
      <c r="H186"/>
    </row>
    <row r="187" spans="1:8" ht="16" customHeight="1" x14ac:dyDescent="0.2">
      <c r="B187" s="9" t="s">
        <v>61</v>
      </c>
      <c r="E187" s="7" t="s">
        <v>56</v>
      </c>
      <c r="G187" s="2">
        <v>100</v>
      </c>
      <c r="H187"/>
    </row>
    <row r="188" spans="1:8" ht="16" customHeight="1" x14ac:dyDescent="0.2">
      <c r="C188" s="9" t="s">
        <v>320</v>
      </c>
      <c r="E188" s="2" t="s">
        <v>189</v>
      </c>
      <c r="F188" s="7"/>
      <c r="H188"/>
    </row>
    <row r="189" spans="1:8" ht="16" customHeight="1" x14ac:dyDescent="0.2">
      <c r="E189" s="7"/>
      <c r="H189"/>
    </row>
    <row r="190" spans="1:8" ht="16" customHeight="1" x14ac:dyDescent="0.2">
      <c r="A190" s="1">
        <v>44344</v>
      </c>
      <c r="B190" s="9" t="s">
        <v>47</v>
      </c>
      <c r="C190" s="9" t="s">
        <v>159</v>
      </c>
      <c r="D190" t="s">
        <v>45</v>
      </c>
      <c r="E190" s="7"/>
      <c r="F190" s="2">
        <v>1000</v>
      </c>
      <c r="H190"/>
    </row>
    <row r="191" spans="1:8" ht="16" customHeight="1" x14ac:dyDescent="0.2">
      <c r="B191" s="9" t="s">
        <v>61</v>
      </c>
      <c r="E191" s="7" t="s">
        <v>56</v>
      </c>
      <c r="G191" s="2">
        <v>1000</v>
      </c>
      <c r="H191"/>
    </row>
    <row r="192" spans="1:8" ht="16" customHeight="1" x14ac:dyDescent="0.2">
      <c r="C192" s="9" t="s">
        <v>320</v>
      </c>
      <c r="E192" s="7" t="s">
        <v>190</v>
      </c>
      <c r="H192"/>
    </row>
    <row r="193" spans="1:8" ht="16" customHeight="1" x14ac:dyDescent="0.2">
      <c r="E193" s="7"/>
      <c r="H193"/>
    </row>
    <row r="195" spans="1:8" x14ac:dyDescent="0.2">
      <c r="A195"/>
      <c r="E195" t="s">
        <v>7</v>
      </c>
      <c r="F195" s="2">
        <f>SUM(F6:F194)</f>
        <v>18828.037999999997</v>
      </c>
      <c r="G195" s="2">
        <f>SUM(G6:G194)</f>
        <v>18828.039999999997</v>
      </c>
      <c r="H195"/>
    </row>
    <row r="196" spans="1:8" x14ac:dyDescent="0.2">
      <c r="A196"/>
      <c r="H196"/>
    </row>
    <row r="197" spans="1:8" x14ac:dyDescent="0.2">
      <c r="A197"/>
      <c r="H197"/>
    </row>
    <row r="199" spans="1:8" x14ac:dyDescent="0.2">
      <c r="A199"/>
      <c r="H199"/>
    </row>
    <row r="200" spans="1:8" x14ac:dyDescent="0.2">
      <c r="A200"/>
      <c r="H200"/>
    </row>
    <row r="201" spans="1:8" x14ac:dyDescent="0.2">
      <c r="A201"/>
      <c r="H201"/>
    </row>
    <row r="202" spans="1:8" x14ac:dyDescent="0.2">
      <c r="A202"/>
      <c r="H202"/>
    </row>
    <row r="203" spans="1:8" x14ac:dyDescent="0.2">
      <c r="A203"/>
      <c r="H203"/>
    </row>
    <row r="204" spans="1:8" x14ac:dyDescent="0.2">
      <c r="A204"/>
      <c r="H204"/>
    </row>
    <row r="205" spans="1:8" x14ac:dyDescent="0.2">
      <c r="A205"/>
      <c r="H205"/>
    </row>
    <row r="207" spans="1:8" x14ac:dyDescent="0.2">
      <c r="A207"/>
      <c r="H207"/>
    </row>
    <row r="208" spans="1:8" x14ac:dyDescent="0.2">
      <c r="A208"/>
      <c r="H208"/>
    </row>
    <row r="209" spans="1:8" x14ac:dyDescent="0.2">
      <c r="A209"/>
      <c r="H209"/>
    </row>
    <row r="211" spans="1:8" x14ac:dyDescent="0.2">
      <c r="A211"/>
      <c r="F211"/>
      <c r="G211"/>
      <c r="H211"/>
    </row>
    <row r="212" spans="1:8" x14ac:dyDescent="0.2">
      <c r="A212"/>
      <c r="F212"/>
      <c r="G212"/>
      <c r="H212"/>
    </row>
    <row r="213" spans="1:8" x14ac:dyDescent="0.2">
      <c r="A213"/>
      <c r="F213"/>
      <c r="G213"/>
      <c r="H213"/>
    </row>
    <row r="215" spans="1:8" x14ac:dyDescent="0.2">
      <c r="A215"/>
      <c r="F215"/>
      <c r="G215"/>
      <c r="H215"/>
    </row>
    <row r="216" spans="1:8" x14ac:dyDescent="0.2">
      <c r="A216"/>
      <c r="F216"/>
      <c r="G216"/>
      <c r="H216"/>
    </row>
    <row r="217" spans="1:8" x14ac:dyDescent="0.2">
      <c r="A217"/>
      <c r="F217"/>
      <c r="G217"/>
      <c r="H217"/>
    </row>
    <row r="219" spans="1:8" x14ac:dyDescent="0.2">
      <c r="A219"/>
      <c r="F219"/>
      <c r="G219"/>
      <c r="H219"/>
    </row>
    <row r="220" spans="1:8" x14ac:dyDescent="0.2">
      <c r="A220"/>
      <c r="F220"/>
      <c r="G220"/>
      <c r="H220"/>
    </row>
    <row r="221" spans="1:8" x14ac:dyDescent="0.2">
      <c r="A221"/>
      <c r="F221"/>
      <c r="G221"/>
      <c r="H221"/>
    </row>
    <row r="223" spans="1:8" x14ac:dyDescent="0.2">
      <c r="A223"/>
      <c r="F223"/>
      <c r="G223"/>
      <c r="H223"/>
    </row>
    <row r="224" spans="1:8" x14ac:dyDescent="0.2">
      <c r="A224"/>
      <c r="F224"/>
      <c r="G224"/>
      <c r="H224"/>
    </row>
    <row r="225" spans="1:8" x14ac:dyDescent="0.2">
      <c r="A225"/>
      <c r="F225"/>
      <c r="G225"/>
      <c r="H225"/>
    </row>
    <row r="227" spans="1:8" x14ac:dyDescent="0.2">
      <c r="A227"/>
      <c r="F227"/>
      <c r="G227"/>
      <c r="H227"/>
    </row>
    <row r="228" spans="1:8" x14ac:dyDescent="0.2">
      <c r="A228"/>
      <c r="F228"/>
      <c r="G228"/>
      <c r="H228"/>
    </row>
    <row r="229" spans="1:8" x14ac:dyDescent="0.2">
      <c r="A229"/>
      <c r="F229"/>
      <c r="G229"/>
      <c r="H229"/>
    </row>
    <row r="231" spans="1:8" x14ac:dyDescent="0.2">
      <c r="A231"/>
      <c r="F231"/>
      <c r="G231"/>
      <c r="H231"/>
    </row>
    <row r="232" spans="1:8" x14ac:dyDescent="0.2">
      <c r="A232"/>
      <c r="F232"/>
      <c r="G232"/>
      <c r="H232"/>
    </row>
    <row r="233" spans="1:8" x14ac:dyDescent="0.2">
      <c r="A233"/>
      <c r="F233"/>
      <c r="G233"/>
      <c r="H233"/>
    </row>
    <row r="235" spans="1:8" x14ac:dyDescent="0.2">
      <c r="A235"/>
      <c r="F235"/>
      <c r="G235"/>
      <c r="H235"/>
    </row>
    <row r="236" spans="1:8" x14ac:dyDescent="0.2">
      <c r="A236"/>
      <c r="F236"/>
      <c r="G236"/>
      <c r="H236"/>
    </row>
    <row r="237" spans="1:8" x14ac:dyDescent="0.2">
      <c r="A237"/>
      <c r="F237"/>
      <c r="G237"/>
      <c r="H237"/>
    </row>
    <row r="239" spans="1:8" x14ac:dyDescent="0.2">
      <c r="A239"/>
      <c r="F239"/>
      <c r="G239"/>
      <c r="H239"/>
    </row>
    <row r="240" spans="1:8" x14ac:dyDescent="0.2">
      <c r="A240"/>
      <c r="F240"/>
      <c r="G240"/>
      <c r="H240"/>
    </row>
    <row r="241" spans="1:8" x14ac:dyDescent="0.2">
      <c r="A241"/>
      <c r="F241"/>
      <c r="G241"/>
      <c r="H241"/>
    </row>
    <row r="243" spans="1:8" x14ac:dyDescent="0.2">
      <c r="A243"/>
      <c r="F243"/>
      <c r="G243"/>
      <c r="H243"/>
    </row>
    <row r="244" spans="1:8" x14ac:dyDescent="0.2">
      <c r="A244"/>
      <c r="F244"/>
      <c r="G244"/>
      <c r="H244"/>
    </row>
    <row r="245" spans="1:8" x14ac:dyDescent="0.2">
      <c r="A245"/>
      <c r="F245"/>
      <c r="G245"/>
      <c r="H245"/>
    </row>
    <row r="247" spans="1:8" x14ac:dyDescent="0.2">
      <c r="A247"/>
      <c r="F247"/>
      <c r="G247"/>
      <c r="H247"/>
    </row>
    <row r="248" spans="1:8" x14ac:dyDescent="0.2">
      <c r="A248"/>
      <c r="F248"/>
      <c r="G248"/>
      <c r="H248"/>
    </row>
    <row r="249" spans="1:8" x14ac:dyDescent="0.2">
      <c r="A249"/>
      <c r="F249"/>
      <c r="G249"/>
      <c r="H249"/>
    </row>
    <row r="251" spans="1:8" x14ac:dyDescent="0.2">
      <c r="A251"/>
      <c r="F251"/>
      <c r="G251"/>
      <c r="H251"/>
    </row>
    <row r="252" spans="1:8" x14ac:dyDescent="0.2">
      <c r="A252"/>
      <c r="F252"/>
      <c r="G252"/>
      <c r="H252"/>
    </row>
    <row r="253" spans="1:8" x14ac:dyDescent="0.2">
      <c r="A253"/>
      <c r="F253"/>
      <c r="G253"/>
      <c r="H253"/>
    </row>
    <row r="255" spans="1:8" x14ac:dyDescent="0.2">
      <c r="A255"/>
      <c r="F255"/>
      <c r="G255"/>
      <c r="H255"/>
    </row>
    <row r="256" spans="1:8" x14ac:dyDescent="0.2">
      <c r="A256"/>
      <c r="F256"/>
      <c r="G256"/>
      <c r="H256"/>
    </row>
    <row r="257" spans="1:8" x14ac:dyDescent="0.2">
      <c r="A257"/>
      <c r="F257"/>
      <c r="G257"/>
      <c r="H257"/>
    </row>
    <row r="259" spans="1:8" x14ac:dyDescent="0.2">
      <c r="A259"/>
      <c r="F259"/>
      <c r="G259"/>
      <c r="H259"/>
    </row>
    <row r="260" spans="1:8" x14ac:dyDescent="0.2">
      <c r="A260"/>
      <c r="F260"/>
      <c r="G260"/>
      <c r="H260"/>
    </row>
    <row r="261" spans="1:8" x14ac:dyDescent="0.2">
      <c r="A261"/>
      <c r="F261"/>
      <c r="G261"/>
      <c r="H261"/>
    </row>
    <row r="263" spans="1:8" x14ac:dyDescent="0.2">
      <c r="A263"/>
      <c r="F263"/>
      <c r="G263"/>
      <c r="H263"/>
    </row>
  </sheetData>
  <mergeCells count="1">
    <mergeCell ref="A1:G1"/>
  </mergeCells>
  <phoneticPr fontId="4" type="noConversion"/>
  <printOptions gridLines="1"/>
  <pageMargins left="0.7" right="0.7" top="0.75" bottom="0.75" header="0.3" footer="0.3"/>
  <pageSetup orientation="portrait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workbookViewId="0">
      <selection activeCell="A3" sqref="A3"/>
    </sheetView>
  </sheetViews>
  <sheetFormatPr baseColWidth="10" defaultRowHeight="16" x14ac:dyDescent="0.2"/>
  <cols>
    <col min="1" max="1" width="9.6640625" style="1" customWidth="1"/>
    <col min="2" max="2" width="9.6640625" style="9" customWidth="1"/>
    <col min="3" max="3" width="11" style="9" bestFit="1" customWidth="1"/>
    <col min="4" max="4" width="3" customWidth="1"/>
    <col min="5" max="5" width="21.5" customWidth="1"/>
    <col min="6" max="6" width="11.1640625" style="2" bestFit="1" customWidth="1"/>
    <col min="7" max="7" width="10.83203125" style="2"/>
    <col min="8" max="8" width="4.83203125" style="20" customWidth="1"/>
  </cols>
  <sheetData>
    <row r="1" spans="1:8" s="4" customFormat="1" ht="19" x14ac:dyDescent="0.25">
      <c r="A1" s="40" t="s">
        <v>35</v>
      </c>
      <c r="B1" s="40"/>
      <c r="C1" s="40"/>
      <c r="D1" s="40"/>
      <c r="E1" s="40"/>
      <c r="F1" s="40"/>
      <c r="G1" s="40"/>
      <c r="H1" s="18"/>
    </row>
    <row r="2" spans="1:8" s="5" customFormat="1" ht="19" x14ac:dyDescent="0.25">
      <c r="A2" s="6" t="s">
        <v>1</v>
      </c>
      <c r="B2" s="8" t="s">
        <v>10</v>
      </c>
      <c r="C2" s="8" t="s">
        <v>40</v>
      </c>
      <c r="D2" s="6"/>
      <c r="E2" s="6" t="s">
        <v>4</v>
      </c>
      <c r="F2" s="6" t="s">
        <v>2</v>
      </c>
      <c r="G2" s="6" t="s">
        <v>3</v>
      </c>
      <c r="H2" s="19" t="s">
        <v>5</v>
      </c>
    </row>
    <row r="3" spans="1:8" x14ac:dyDescent="0.2">
      <c r="A3" s="1">
        <v>44348</v>
      </c>
      <c r="B3" s="9" t="s">
        <v>52</v>
      </c>
      <c r="D3" t="s">
        <v>53</v>
      </c>
      <c r="E3" s="7"/>
      <c r="F3" s="2">
        <v>5</v>
      </c>
    </row>
    <row r="4" spans="1:8" x14ac:dyDescent="0.2">
      <c r="B4" s="9" t="s">
        <v>47</v>
      </c>
      <c r="C4" s="9" t="s">
        <v>159</v>
      </c>
      <c r="E4" s="7" t="s">
        <v>54</v>
      </c>
      <c r="G4" s="2">
        <v>5</v>
      </c>
    </row>
    <row r="5" spans="1:8" x14ac:dyDescent="0.2">
      <c r="C5" s="9" t="s">
        <v>159</v>
      </c>
      <c r="E5" s="7" t="s">
        <v>55</v>
      </c>
      <c r="H5"/>
    </row>
    <row r="7" spans="1:8" ht="16" customHeight="1" x14ac:dyDescent="0.2">
      <c r="A7" s="1">
        <v>44348</v>
      </c>
      <c r="B7" s="9" t="s">
        <v>47</v>
      </c>
      <c r="C7" s="9" t="s">
        <v>159</v>
      </c>
      <c r="D7" t="s">
        <v>45</v>
      </c>
      <c r="E7" s="7"/>
      <c r="F7" s="2">
        <v>200</v>
      </c>
      <c r="H7"/>
    </row>
    <row r="8" spans="1:8" ht="16" customHeight="1" x14ac:dyDescent="0.2">
      <c r="B8" s="9" t="s">
        <v>61</v>
      </c>
      <c r="E8" s="7" t="s">
        <v>56</v>
      </c>
      <c r="G8" s="2">
        <v>200</v>
      </c>
      <c r="H8"/>
    </row>
    <row r="9" spans="1:8" ht="16" customHeight="1" x14ac:dyDescent="0.2">
      <c r="C9" s="9" t="s">
        <v>324</v>
      </c>
      <c r="E9" s="7" t="s">
        <v>191</v>
      </c>
      <c r="H9"/>
    </row>
    <row r="10" spans="1:8" x14ac:dyDescent="0.2">
      <c r="E10" s="7"/>
      <c r="H10"/>
    </row>
    <row r="11" spans="1:8" ht="17" customHeight="1" x14ac:dyDescent="0.2">
      <c r="A11" s="1">
        <v>44348</v>
      </c>
      <c r="B11" s="9" t="s">
        <v>325</v>
      </c>
      <c r="D11" t="s">
        <v>326</v>
      </c>
      <c r="E11" s="7"/>
      <c r="F11" s="2">
        <v>46.94</v>
      </c>
      <c r="H11"/>
    </row>
    <row r="12" spans="1:8" x14ac:dyDescent="0.2">
      <c r="B12" s="9" t="s">
        <v>49</v>
      </c>
      <c r="C12" s="9" t="s">
        <v>159</v>
      </c>
      <c r="E12" s="7" t="s">
        <v>50</v>
      </c>
      <c r="G12" s="2">
        <v>46.94</v>
      </c>
      <c r="H12"/>
    </row>
    <row r="13" spans="1:8" x14ac:dyDescent="0.2">
      <c r="C13" s="9" t="s">
        <v>327</v>
      </c>
      <c r="E13" s="7" t="s">
        <v>328</v>
      </c>
      <c r="H13"/>
    </row>
    <row r="14" spans="1:8" ht="16" customHeight="1" x14ac:dyDescent="0.2">
      <c r="E14" s="7"/>
      <c r="H14"/>
    </row>
    <row r="15" spans="1:8" ht="16" customHeight="1" x14ac:dyDescent="0.2">
      <c r="A15" s="1">
        <v>44348</v>
      </c>
      <c r="B15" s="9" t="s">
        <v>453</v>
      </c>
      <c r="D15" t="s">
        <v>88</v>
      </c>
      <c r="E15" s="7"/>
      <c r="F15" s="2">
        <v>32.299999999999997</v>
      </c>
      <c r="H15"/>
    </row>
    <row r="16" spans="1:8" ht="16" customHeight="1" x14ac:dyDescent="0.2">
      <c r="B16" s="9" t="s">
        <v>49</v>
      </c>
      <c r="C16" s="9" t="s">
        <v>159</v>
      </c>
      <c r="E16" s="7" t="s">
        <v>50</v>
      </c>
      <c r="G16" s="2">
        <v>32.299999999999997</v>
      </c>
      <c r="H16"/>
    </row>
    <row r="17" spans="1:8" ht="16" customHeight="1" x14ac:dyDescent="0.2">
      <c r="C17" s="9" t="s">
        <v>327</v>
      </c>
      <c r="E17" s="7" t="s">
        <v>454</v>
      </c>
      <c r="H17"/>
    </row>
    <row r="18" spans="1:8" ht="16" customHeight="1" x14ac:dyDescent="0.2">
      <c r="E18" s="7"/>
      <c r="H18"/>
    </row>
    <row r="19" spans="1:8" ht="16" customHeight="1" x14ac:dyDescent="0.2">
      <c r="A19" s="1">
        <v>44350</v>
      </c>
      <c r="B19" s="9" t="s">
        <v>97</v>
      </c>
      <c r="D19" t="s">
        <v>329</v>
      </c>
      <c r="E19" s="7"/>
      <c r="F19" s="2">
        <v>30.5</v>
      </c>
      <c r="H19"/>
    </row>
    <row r="20" spans="1:8" ht="16" customHeight="1" x14ac:dyDescent="0.2">
      <c r="B20" s="9" t="s">
        <v>49</v>
      </c>
      <c r="C20" s="9" t="s">
        <v>159</v>
      </c>
      <c r="E20" s="7" t="s">
        <v>50</v>
      </c>
      <c r="G20" s="2">
        <v>30.5</v>
      </c>
      <c r="H20"/>
    </row>
    <row r="21" spans="1:8" ht="16" customHeight="1" x14ac:dyDescent="0.2">
      <c r="C21" s="9" t="s">
        <v>327</v>
      </c>
      <c r="E21" s="7" t="s">
        <v>455</v>
      </c>
      <c r="H21"/>
    </row>
    <row r="22" spans="1:8" ht="16" customHeight="1" x14ac:dyDescent="0.2">
      <c r="E22" s="7"/>
      <c r="H22"/>
    </row>
    <row r="23" spans="1:8" ht="17" customHeight="1" x14ac:dyDescent="0.2">
      <c r="A23" s="1">
        <v>44350</v>
      </c>
      <c r="B23" s="9" t="s">
        <v>330</v>
      </c>
      <c r="D23" t="s">
        <v>331</v>
      </c>
      <c r="E23" s="7"/>
      <c r="F23" s="2">
        <v>28.75</v>
      </c>
      <c r="H23"/>
    </row>
    <row r="24" spans="1:8" x14ac:dyDescent="0.2">
      <c r="B24" s="9" t="s">
        <v>49</v>
      </c>
      <c r="C24" s="9" t="s">
        <v>159</v>
      </c>
      <c r="E24" s="7" t="s">
        <v>50</v>
      </c>
      <c r="G24" s="2">
        <v>28.75</v>
      </c>
      <c r="H24"/>
    </row>
    <row r="25" spans="1:8" x14ac:dyDescent="0.2">
      <c r="C25" s="9" t="s">
        <v>327</v>
      </c>
      <c r="E25" s="7" t="s">
        <v>457</v>
      </c>
      <c r="H25"/>
    </row>
    <row r="26" spans="1:8" x14ac:dyDescent="0.2">
      <c r="E26" s="7"/>
      <c r="H26"/>
    </row>
    <row r="27" spans="1:8" ht="16" customHeight="1" x14ac:dyDescent="0.2">
      <c r="A27" s="1">
        <v>44350</v>
      </c>
      <c r="B27" s="9" t="s">
        <v>453</v>
      </c>
      <c r="D27" t="s">
        <v>88</v>
      </c>
      <c r="E27" s="7"/>
      <c r="F27" s="2">
        <v>157.4</v>
      </c>
      <c r="H27"/>
    </row>
    <row r="28" spans="1:8" ht="16" customHeight="1" x14ac:dyDescent="0.2">
      <c r="B28" s="9" t="s">
        <v>49</v>
      </c>
      <c r="C28" s="9" t="s">
        <v>159</v>
      </c>
      <c r="E28" s="7" t="s">
        <v>50</v>
      </c>
      <c r="G28" s="2">
        <v>157.4</v>
      </c>
      <c r="H28"/>
    </row>
    <row r="29" spans="1:8" ht="16" customHeight="1" x14ac:dyDescent="0.2">
      <c r="C29" s="9" t="s">
        <v>327</v>
      </c>
      <c r="E29" s="7" t="s">
        <v>456</v>
      </c>
      <c r="H29"/>
    </row>
    <row r="30" spans="1:8" ht="16" customHeight="1" x14ac:dyDescent="0.2">
      <c r="E30" s="7"/>
      <c r="H30"/>
    </row>
    <row r="31" spans="1:8" x14ac:dyDescent="0.2">
      <c r="A31" s="1">
        <v>44350</v>
      </c>
      <c r="B31" s="9" t="s">
        <v>47</v>
      </c>
      <c r="C31" s="9" t="s">
        <v>159</v>
      </c>
      <c r="D31" t="s">
        <v>45</v>
      </c>
      <c r="E31" s="7"/>
      <c r="F31" s="2">
        <v>50</v>
      </c>
      <c r="H31"/>
    </row>
    <row r="32" spans="1:8" ht="16" customHeight="1" x14ac:dyDescent="0.2">
      <c r="B32" s="9" t="s">
        <v>62</v>
      </c>
      <c r="E32" s="7" t="s">
        <v>56</v>
      </c>
      <c r="G32" s="2">
        <v>50</v>
      </c>
      <c r="H32"/>
    </row>
    <row r="33" spans="1:8" ht="16" customHeight="1" x14ac:dyDescent="0.2">
      <c r="C33" s="9" t="s">
        <v>324</v>
      </c>
      <c r="E33" s="7" t="s">
        <v>57</v>
      </c>
      <c r="H33"/>
    </row>
    <row r="34" spans="1:8" ht="16" customHeight="1" x14ac:dyDescent="0.2">
      <c r="E34" s="7"/>
      <c r="H34"/>
    </row>
    <row r="35" spans="1:8" ht="17" customHeight="1" x14ac:dyDescent="0.2">
      <c r="A35" s="1">
        <v>44351</v>
      </c>
      <c r="B35" s="9" t="s">
        <v>332</v>
      </c>
      <c r="D35" t="s">
        <v>333</v>
      </c>
      <c r="E35" s="7"/>
      <c r="F35" s="2">
        <v>100</v>
      </c>
      <c r="H35"/>
    </row>
    <row r="36" spans="1:8" ht="17" customHeight="1" x14ac:dyDescent="0.2">
      <c r="B36" s="9" t="s">
        <v>97</v>
      </c>
      <c r="D36" t="s">
        <v>329</v>
      </c>
      <c r="E36" s="7"/>
      <c r="F36" s="2">
        <v>10.41</v>
      </c>
      <c r="H36"/>
    </row>
    <row r="37" spans="1:8" x14ac:dyDescent="0.2">
      <c r="B37" s="9" t="s">
        <v>49</v>
      </c>
      <c r="C37" s="9" t="s">
        <v>159</v>
      </c>
      <c r="E37" s="7" t="s">
        <v>50</v>
      </c>
      <c r="G37" s="2">
        <v>110.41</v>
      </c>
      <c r="H37"/>
    </row>
    <row r="38" spans="1:8" x14ac:dyDescent="0.2">
      <c r="C38" s="9" t="s">
        <v>327</v>
      </c>
      <c r="E38" s="7" t="s">
        <v>458</v>
      </c>
      <c r="H38"/>
    </row>
    <row r="39" spans="1:8" x14ac:dyDescent="0.2">
      <c r="E39" s="7"/>
      <c r="H39"/>
    </row>
    <row r="40" spans="1:8" ht="17" customHeight="1" x14ac:dyDescent="0.2">
      <c r="A40" s="1">
        <v>44351</v>
      </c>
      <c r="B40" s="9" t="s">
        <v>334</v>
      </c>
      <c r="D40" t="s">
        <v>331</v>
      </c>
      <c r="E40" s="7"/>
      <c r="F40" s="2">
        <v>58.5</v>
      </c>
      <c r="H40"/>
    </row>
    <row r="41" spans="1:8" x14ac:dyDescent="0.2">
      <c r="B41" s="9" t="s">
        <v>49</v>
      </c>
      <c r="C41" s="9" t="s">
        <v>159</v>
      </c>
      <c r="E41" s="7" t="s">
        <v>50</v>
      </c>
      <c r="G41" s="2">
        <v>58.5</v>
      </c>
      <c r="H41"/>
    </row>
    <row r="42" spans="1:8" x14ac:dyDescent="0.2">
      <c r="C42" s="9" t="s">
        <v>327</v>
      </c>
      <c r="E42" s="7" t="s">
        <v>459</v>
      </c>
      <c r="H42"/>
    </row>
    <row r="43" spans="1:8" x14ac:dyDescent="0.2">
      <c r="A43" s="1">
        <v>44354</v>
      </c>
      <c r="B43" s="9" t="s">
        <v>95</v>
      </c>
      <c r="D43" t="s">
        <v>96</v>
      </c>
      <c r="E43" s="7"/>
      <c r="F43" s="2">
        <v>1550.08</v>
      </c>
      <c r="H43"/>
    </row>
    <row r="44" spans="1:8" x14ac:dyDescent="0.2">
      <c r="B44" s="9" t="s">
        <v>49</v>
      </c>
      <c r="C44" s="9" t="s">
        <v>159</v>
      </c>
      <c r="E44" s="7" t="s">
        <v>50</v>
      </c>
      <c r="G44" s="2">
        <v>1550.08</v>
      </c>
      <c r="H44"/>
    </row>
    <row r="45" spans="1:8" x14ac:dyDescent="0.2">
      <c r="C45" s="9" t="s">
        <v>327</v>
      </c>
      <c r="E45" s="7" t="s">
        <v>335</v>
      </c>
      <c r="H45"/>
    </row>
    <row r="46" spans="1:8" x14ac:dyDescent="0.2">
      <c r="E46" s="7"/>
      <c r="H46"/>
    </row>
    <row r="47" spans="1:8" x14ac:dyDescent="0.2">
      <c r="A47" s="1">
        <v>44354</v>
      </c>
      <c r="B47" s="9" t="s">
        <v>47</v>
      </c>
      <c r="C47" s="9" t="s">
        <v>159</v>
      </c>
      <c r="D47" t="s">
        <v>45</v>
      </c>
      <c r="E47" s="7"/>
      <c r="F47" s="2">
        <v>50</v>
      </c>
      <c r="H47"/>
    </row>
    <row r="48" spans="1:8" ht="16" customHeight="1" x14ac:dyDescent="0.2">
      <c r="B48" s="9" t="s">
        <v>62</v>
      </c>
      <c r="E48" s="7" t="s">
        <v>56</v>
      </c>
      <c r="G48" s="2">
        <v>50</v>
      </c>
      <c r="H48"/>
    </row>
    <row r="49" spans="1:8" ht="16" customHeight="1" x14ac:dyDescent="0.2">
      <c r="C49" s="9" t="s">
        <v>324</v>
      </c>
      <c r="E49" s="7" t="s">
        <v>192</v>
      </c>
      <c r="H49"/>
    </row>
    <row r="50" spans="1:8" x14ac:dyDescent="0.2">
      <c r="H50"/>
    </row>
    <row r="51" spans="1:8" x14ac:dyDescent="0.2">
      <c r="A51" s="1">
        <v>44354</v>
      </c>
      <c r="B51" s="9" t="s">
        <v>58</v>
      </c>
      <c r="D51" t="s">
        <v>59</v>
      </c>
      <c r="E51" s="7"/>
      <c r="F51" s="2">
        <v>145.18</v>
      </c>
      <c r="H51"/>
    </row>
    <row r="52" spans="1:8" x14ac:dyDescent="0.2">
      <c r="B52" s="9" t="s">
        <v>47</v>
      </c>
      <c r="C52" s="9" t="s">
        <v>159</v>
      </c>
      <c r="E52" s="7" t="s">
        <v>45</v>
      </c>
      <c r="G52" s="2">
        <v>145.18</v>
      </c>
      <c r="H52"/>
    </row>
    <row r="53" spans="1:8" x14ac:dyDescent="0.2">
      <c r="C53" s="9" t="s">
        <v>159</v>
      </c>
      <c r="E53" s="7" t="s">
        <v>60</v>
      </c>
      <c r="H53"/>
    </row>
    <row r="54" spans="1:8" x14ac:dyDescent="0.2">
      <c r="E54" s="7"/>
      <c r="H54"/>
    </row>
    <row r="55" spans="1:8" x14ac:dyDescent="0.2">
      <c r="A55" s="1">
        <v>44354</v>
      </c>
      <c r="B55" s="9" t="s">
        <v>49</v>
      </c>
      <c r="C55" s="9" t="s">
        <v>159</v>
      </c>
      <c r="D55" t="s">
        <v>50</v>
      </c>
      <c r="F55" s="2">
        <v>2000</v>
      </c>
      <c r="H55"/>
    </row>
    <row r="56" spans="1:8" x14ac:dyDescent="0.2">
      <c r="B56" s="9" t="s">
        <v>47</v>
      </c>
      <c r="C56" s="9" t="s">
        <v>159</v>
      </c>
      <c r="E56" t="s">
        <v>45</v>
      </c>
      <c r="G56" s="2">
        <v>2000</v>
      </c>
      <c r="H56"/>
    </row>
    <row r="57" spans="1:8" x14ac:dyDescent="0.2">
      <c r="E57" t="s">
        <v>51</v>
      </c>
      <c r="H57"/>
    </row>
    <row r="58" spans="1:8" x14ac:dyDescent="0.2">
      <c r="E58" s="7"/>
    </row>
    <row r="59" spans="1:8" ht="17" customHeight="1" x14ac:dyDescent="0.2">
      <c r="A59" s="1">
        <v>44354</v>
      </c>
      <c r="B59" s="9" t="s">
        <v>97</v>
      </c>
      <c r="D59" t="s">
        <v>329</v>
      </c>
      <c r="E59" s="7"/>
      <c r="F59" s="2">
        <v>12.8</v>
      </c>
      <c r="H59"/>
    </row>
    <row r="60" spans="1:8" x14ac:dyDescent="0.2">
      <c r="B60" s="9" t="s">
        <v>49</v>
      </c>
      <c r="C60" s="9" t="s">
        <v>159</v>
      </c>
      <c r="E60" s="7" t="s">
        <v>50</v>
      </c>
      <c r="G60" s="2">
        <v>12.8</v>
      </c>
      <c r="H60"/>
    </row>
    <row r="61" spans="1:8" x14ac:dyDescent="0.2">
      <c r="C61" s="9" t="s">
        <v>327</v>
      </c>
      <c r="E61" s="7" t="s">
        <v>455</v>
      </c>
      <c r="H61"/>
    </row>
    <row r="62" spans="1:8" x14ac:dyDescent="0.2">
      <c r="E62" s="7"/>
      <c r="H62"/>
    </row>
    <row r="63" spans="1:8" ht="16" customHeight="1" x14ac:dyDescent="0.2">
      <c r="A63" s="1">
        <v>44355</v>
      </c>
      <c r="B63" s="9" t="s">
        <v>49</v>
      </c>
      <c r="C63" s="9" t="s">
        <v>460</v>
      </c>
      <c r="D63" s="7" t="s">
        <v>375</v>
      </c>
      <c r="F63" s="2">
        <v>7.44</v>
      </c>
      <c r="H63"/>
    </row>
    <row r="64" spans="1:8" ht="16" customHeight="1" x14ac:dyDescent="0.2">
      <c r="B64" s="9" t="s">
        <v>89</v>
      </c>
      <c r="E64" s="7" t="s">
        <v>88</v>
      </c>
      <c r="G64" s="2">
        <v>7.44</v>
      </c>
      <c r="H64"/>
    </row>
    <row r="65" spans="1:8" ht="16" customHeight="1" x14ac:dyDescent="0.2">
      <c r="E65" s="7" t="s">
        <v>461</v>
      </c>
      <c r="H65"/>
    </row>
    <row r="66" spans="1:8" ht="16" customHeight="1" x14ac:dyDescent="0.2">
      <c r="E66" s="7"/>
      <c r="H66"/>
    </row>
    <row r="67" spans="1:8" x14ac:dyDescent="0.2">
      <c r="A67" s="1">
        <v>44356</v>
      </c>
      <c r="B67" s="9" t="s">
        <v>47</v>
      </c>
      <c r="C67" s="9" t="s">
        <v>159</v>
      </c>
      <c r="D67" t="s">
        <v>45</v>
      </c>
      <c r="E67" s="7"/>
      <c r="F67" s="2">
        <v>100</v>
      </c>
      <c r="H67"/>
    </row>
    <row r="68" spans="1:8" ht="16" customHeight="1" x14ac:dyDescent="0.2">
      <c r="B68" s="9" t="s">
        <v>62</v>
      </c>
      <c r="E68" s="7" t="s">
        <v>56</v>
      </c>
      <c r="G68" s="2">
        <v>100</v>
      </c>
      <c r="H68"/>
    </row>
    <row r="69" spans="1:8" ht="16" customHeight="1" x14ac:dyDescent="0.2">
      <c r="C69" s="9" t="s">
        <v>324</v>
      </c>
      <c r="E69" s="7" t="s">
        <v>63</v>
      </c>
      <c r="H69"/>
    </row>
    <row r="70" spans="1:8" x14ac:dyDescent="0.2">
      <c r="H70"/>
    </row>
    <row r="71" spans="1:8" x14ac:dyDescent="0.2">
      <c r="A71" s="1">
        <v>44357</v>
      </c>
      <c r="B71" s="9" t="s">
        <v>47</v>
      </c>
      <c r="C71" s="9" t="s">
        <v>460</v>
      </c>
      <c r="D71" t="s">
        <v>45</v>
      </c>
      <c r="E71" s="7"/>
      <c r="F71" s="2">
        <v>200</v>
      </c>
      <c r="H71"/>
    </row>
    <row r="72" spans="1:8" ht="16" customHeight="1" x14ac:dyDescent="0.2">
      <c r="B72" s="9" t="s">
        <v>62</v>
      </c>
      <c r="E72" s="7" t="s">
        <v>56</v>
      </c>
      <c r="G72" s="2">
        <v>200</v>
      </c>
      <c r="H72"/>
    </row>
    <row r="73" spans="1:8" ht="16" customHeight="1" x14ac:dyDescent="0.2">
      <c r="C73" s="9" t="s">
        <v>324</v>
      </c>
      <c r="E73" s="7" t="s">
        <v>176</v>
      </c>
      <c r="H73"/>
    </row>
    <row r="74" spans="1:8" ht="16" customHeight="1" x14ac:dyDescent="0.2">
      <c r="C74" s="9" t="s">
        <v>324</v>
      </c>
      <c r="E74" s="7" t="s">
        <v>193</v>
      </c>
      <c r="H74"/>
    </row>
    <row r="75" spans="1:8" ht="16" customHeight="1" x14ac:dyDescent="0.2">
      <c r="E75" s="7"/>
      <c r="H75"/>
    </row>
    <row r="76" spans="1:8" ht="16" customHeight="1" x14ac:dyDescent="0.2">
      <c r="A76" s="1">
        <v>44358</v>
      </c>
      <c r="B76" s="9" t="s">
        <v>336</v>
      </c>
      <c r="D76" t="s">
        <v>337</v>
      </c>
      <c r="E76" s="7"/>
      <c r="F76" s="2">
        <v>30.49</v>
      </c>
      <c r="H76"/>
    </row>
    <row r="77" spans="1:8" ht="16" customHeight="1" x14ac:dyDescent="0.2">
      <c r="B77" s="9" t="s">
        <v>49</v>
      </c>
      <c r="C77" s="9" t="s">
        <v>159</v>
      </c>
      <c r="E77" s="7" t="s">
        <v>50</v>
      </c>
      <c r="G77" s="2">
        <v>30.49</v>
      </c>
      <c r="H77"/>
    </row>
    <row r="78" spans="1:8" ht="16" customHeight="1" x14ac:dyDescent="0.2">
      <c r="C78" s="9" t="s">
        <v>327</v>
      </c>
      <c r="E78" s="7" t="s">
        <v>409</v>
      </c>
      <c r="H78"/>
    </row>
    <row r="79" spans="1:8" ht="16" customHeight="1" x14ac:dyDescent="0.2">
      <c r="E79" s="7"/>
      <c r="H79"/>
    </row>
    <row r="80" spans="1:8" ht="17" customHeight="1" x14ac:dyDescent="0.2">
      <c r="A80" s="1">
        <v>44358</v>
      </c>
      <c r="B80" s="9" t="s">
        <v>97</v>
      </c>
      <c r="D80" t="s">
        <v>329</v>
      </c>
      <c r="E80" s="7"/>
      <c r="F80" s="2">
        <v>42.66</v>
      </c>
      <c r="H80"/>
    </row>
    <row r="81" spans="1:8" x14ac:dyDescent="0.2">
      <c r="B81" s="9" t="s">
        <v>49</v>
      </c>
      <c r="C81" s="9" t="s">
        <v>159</v>
      </c>
      <c r="E81" s="7" t="s">
        <v>50</v>
      </c>
      <c r="G81" s="2">
        <v>42.66</v>
      </c>
      <c r="H81"/>
    </row>
    <row r="82" spans="1:8" x14ac:dyDescent="0.2">
      <c r="C82" s="9" t="s">
        <v>327</v>
      </c>
      <c r="E82" s="7" t="s">
        <v>455</v>
      </c>
      <c r="H82"/>
    </row>
    <row r="83" spans="1:8" x14ac:dyDescent="0.2">
      <c r="E83" s="7"/>
      <c r="H83"/>
    </row>
    <row r="84" spans="1:8" x14ac:dyDescent="0.2">
      <c r="A84" s="1">
        <v>44358</v>
      </c>
      <c r="B84" s="9" t="s">
        <v>47</v>
      </c>
      <c r="C84" s="9" t="s">
        <v>159</v>
      </c>
      <c r="D84" t="s">
        <v>45</v>
      </c>
      <c r="E84" s="7"/>
      <c r="F84" s="2">
        <v>100</v>
      </c>
      <c r="H84"/>
    </row>
    <row r="85" spans="1:8" ht="16" customHeight="1" x14ac:dyDescent="0.2">
      <c r="B85" s="9" t="s">
        <v>62</v>
      </c>
      <c r="E85" s="7" t="s">
        <v>56</v>
      </c>
      <c r="G85" s="2">
        <v>100</v>
      </c>
      <c r="H85"/>
    </row>
    <row r="86" spans="1:8" ht="16" customHeight="1" x14ac:dyDescent="0.2">
      <c r="C86" s="9" t="s">
        <v>324</v>
      </c>
      <c r="E86" s="7" t="s">
        <v>194</v>
      </c>
      <c r="H86"/>
    </row>
    <row r="87" spans="1:8" x14ac:dyDescent="0.2">
      <c r="H87"/>
    </row>
    <row r="88" spans="1:8" ht="16" customHeight="1" x14ac:dyDescent="0.2">
      <c r="A88" s="1">
        <v>44358</v>
      </c>
      <c r="B88" s="9" t="s">
        <v>47</v>
      </c>
      <c r="C88" s="9" t="s">
        <v>159</v>
      </c>
      <c r="D88" t="s">
        <v>45</v>
      </c>
      <c r="E88" s="7"/>
      <c r="F88" s="2">
        <v>500</v>
      </c>
      <c r="H88"/>
    </row>
    <row r="89" spans="1:8" ht="16" customHeight="1" x14ac:dyDescent="0.2">
      <c r="B89" s="9" t="s">
        <v>61</v>
      </c>
      <c r="E89" s="7" t="s">
        <v>56</v>
      </c>
      <c r="G89" s="2">
        <v>500</v>
      </c>
      <c r="H89"/>
    </row>
    <row r="90" spans="1:8" ht="16" customHeight="1" x14ac:dyDescent="0.2">
      <c r="C90" s="9" t="s">
        <v>324</v>
      </c>
      <c r="E90" s="7" t="s">
        <v>195</v>
      </c>
      <c r="H90"/>
    </row>
    <row r="91" spans="1:8" x14ac:dyDescent="0.2">
      <c r="E91" s="7"/>
      <c r="H91"/>
    </row>
    <row r="92" spans="1:8" ht="15" customHeight="1" x14ac:dyDescent="0.2">
      <c r="A92" s="1">
        <v>44361</v>
      </c>
      <c r="B92" s="9" t="s">
        <v>72</v>
      </c>
      <c r="C92" s="9" t="s">
        <v>159</v>
      </c>
      <c r="D92" t="s">
        <v>71</v>
      </c>
      <c r="F92" s="2">
        <v>2000</v>
      </c>
      <c r="H92"/>
    </row>
    <row r="93" spans="1:8" x14ac:dyDescent="0.2">
      <c r="B93" s="9" t="s">
        <v>47</v>
      </c>
      <c r="C93" s="9" t="s">
        <v>159</v>
      </c>
      <c r="E93" t="s">
        <v>45</v>
      </c>
      <c r="G93" s="2">
        <v>2000</v>
      </c>
      <c r="H93"/>
    </row>
    <row r="94" spans="1:8" x14ac:dyDescent="0.2">
      <c r="E94" t="s">
        <v>51</v>
      </c>
      <c r="H94"/>
    </row>
    <row r="95" spans="1:8" x14ac:dyDescent="0.2">
      <c r="E95" s="7"/>
    </row>
    <row r="96" spans="1:8" ht="16" customHeight="1" x14ac:dyDescent="0.2">
      <c r="A96" s="1">
        <v>44362</v>
      </c>
      <c r="B96" s="9" t="s">
        <v>47</v>
      </c>
      <c r="C96" s="9" t="s">
        <v>159</v>
      </c>
      <c r="D96" t="s">
        <v>45</v>
      </c>
      <c r="E96" s="7"/>
      <c r="F96" s="2">
        <v>20</v>
      </c>
      <c r="H96"/>
    </row>
    <row r="97" spans="1:8" ht="16" customHeight="1" x14ac:dyDescent="0.2">
      <c r="B97" s="9" t="s">
        <v>61</v>
      </c>
      <c r="E97" s="7" t="s">
        <v>56</v>
      </c>
      <c r="G97" s="2">
        <v>20</v>
      </c>
      <c r="H97"/>
    </row>
    <row r="98" spans="1:8" ht="16" customHeight="1" x14ac:dyDescent="0.2">
      <c r="C98" s="9" t="s">
        <v>324</v>
      </c>
      <c r="E98" s="7" t="s">
        <v>196</v>
      </c>
      <c r="H98"/>
    </row>
    <row r="99" spans="1:8" x14ac:dyDescent="0.2">
      <c r="E99" s="7"/>
      <c r="H99"/>
    </row>
    <row r="100" spans="1:8" x14ac:dyDescent="0.2">
      <c r="A100" s="1">
        <v>44362</v>
      </c>
      <c r="B100" s="9" t="s">
        <v>47</v>
      </c>
      <c r="C100" s="9" t="s">
        <v>159</v>
      </c>
      <c r="D100" t="s">
        <v>45</v>
      </c>
      <c r="E100" s="7"/>
      <c r="F100" s="2">
        <v>250</v>
      </c>
      <c r="H100"/>
    </row>
    <row r="101" spans="1:8" ht="16" customHeight="1" x14ac:dyDescent="0.2">
      <c r="B101" s="9" t="s">
        <v>62</v>
      </c>
      <c r="E101" s="7" t="s">
        <v>56</v>
      </c>
      <c r="G101" s="2">
        <v>250</v>
      </c>
      <c r="H101"/>
    </row>
    <row r="102" spans="1:8" ht="16" customHeight="1" x14ac:dyDescent="0.2">
      <c r="C102" s="9" t="s">
        <v>324</v>
      </c>
      <c r="E102" s="7" t="s">
        <v>180</v>
      </c>
      <c r="H102"/>
    </row>
    <row r="103" spans="1:8" x14ac:dyDescent="0.2">
      <c r="H103"/>
    </row>
    <row r="104" spans="1:8" x14ac:dyDescent="0.2">
      <c r="A104" s="1">
        <v>44364</v>
      </c>
      <c r="B104" s="9" t="s">
        <v>120</v>
      </c>
      <c r="D104" t="s">
        <v>121</v>
      </c>
      <c r="E104" s="7"/>
      <c r="F104" s="2">
        <v>2000</v>
      </c>
      <c r="H104"/>
    </row>
    <row r="105" spans="1:8" x14ac:dyDescent="0.2">
      <c r="B105" s="9" t="s">
        <v>123</v>
      </c>
      <c r="D105" t="s">
        <v>122</v>
      </c>
      <c r="E105" s="7"/>
      <c r="F105" s="2">
        <v>12</v>
      </c>
      <c r="H105"/>
    </row>
    <row r="106" spans="1:8" x14ac:dyDescent="0.2">
      <c r="B106" s="9" t="s">
        <v>124</v>
      </c>
      <c r="D106" t="s">
        <v>125</v>
      </c>
      <c r="E106" s="7"/>
      <c r="F106" s="2">
        <v>73.778000000000006</v>
      </c>
      <c r="H106"/>
    </row>
    <row r="107" spans="1:8" x14ac:dyDescent="0.2">
      <c r="B107" s="9" t="s">
        <v>126</v>
      </c>
      <c r="D107" t="s">
        <v>127</v>
      </c>
      <c r="E107" s="7"/>
      <c r="F107" s="2">
        <v>124</v>
      </c>
      <c r="H107"/>
    </row>
    <row r="108" spans="1:8" x14ac:dyDescent="0.2">
      <c r="B108" s="9" t="s">
        <v>129</v>
      </c>
      <c r="D108" t="s">
        <v>128</v>
      </c>
      <c r="E108" s="7"/>
      <c r="F108" s="2">
        <v>29</v>
      </c>
      <c r="H108"/>
    </row>
    <row r="109" spans="1:8" x14ac:dyDescent="0.2">
      <c r="B109" s="9" t="s">
        <v>72</v>
      </c>
      <c r="E109" s="7" t="s">
        <v>71</v>
      </c>
      <c r="G109" s="2">
        <v>1751.4</v>
      </c>
      <c r="H109"/>
    </row>
    <row r="110" spans="1:8" x14ac:dyDescent="0.2">
      <c r="B110" s="9" t="s">
        <v>118</v>
      </c>
      <c r="E110" s="7" t="s">
        <v>119</v>
      </c>
      <c r="G110" s="2">
        <v>61.4</v>
      </c>
      <c r="H110"/>
    </row>
    <row r="111" spans="1:8" x14ac:dyDescent="0.2">
      <c r="B111" s="9" t="s">
        <v>86</v>
      </c>
      <c r="E111" s="7" t="s">
        <v>87</v>
      </c>
      <c r="G111" s="2">
        <v>33</v>
      </c>
      <c r="H111"/>
    </row>
    <row r="112" spans="1:8" x14ac:dyDescent="0.2">
      <c r="B112" s="9" t="s">
        <v>80</v>
      </c>
      <c r="E112" s="7" t="s">
        <v>81</v>
      </c>
      <c r="G112" s="2">
        <v>248</v>
      </c>
      <c r="H112"/>
    </row>
    <row r="113" spans="1:8" x14ac:dyDescent="0.2">
      <c r="B113" s="9" t="s">
        <v>82</v>
      </c>
      <c r="E113" s="7" t="s">
        <v>130</v>
      </c>
      <c r="G113" s="2">
        <v>58</v>
      </c>
      <c r="H113"/>
    </row>
    <row r="114" spans="1:8" x14ac:dyDescent="0.2">
      <c r="B114" s="9" t="s">
        <v>77</v>
      </c>
      <c r="E114" s="7" t="s">
        <v>78</v>
      </c>
      <c r="G114" s="2">
        <v>12</v>
      </c>
      <c r="H114"/>
    </row>
    <row r="115" spans="1:8" x14ac:dyDescent="0.2">
      <c r="B115" s="9" t="s">
        <v>84</v>
      </c>
      <c r="E115" s="7" t="s">
        <v>85</v>
      </c>
      <c r="G115" s="2">
        <v>74.98</v>
      </c>
      <c r="H115"/>
    </row>
    <row r="116" spans="1:8" x14ac:dyDescent="0.2">
      <c r="E116" s="7" t="s">
        <v>291</v>
      </c>
      <c r="H116"/>
    </row>
    <row r="117" spans="1:8" x14ac:dyDescent="0.2">
      <c r="E117" s="7" t="s">
        <v>143</v>
      </c>
    </row>
    <row r="118" spans="1:8" x14ac:dyDescent="0.2">
      <c r="A118" s="1">
        <v>44364</v>
      </c>
      <c r="B118" s="9" t="s">
        <v>47</v>
      </c>
      <c r="C118" s="9" t="s">
        <v>159</v>
      </c>
      <c r="D118" t="s">
        <v>45</v>
      </c>
      <c r="E118" s="7"/>
      <c r="F118" s="2">
        <v>300</v>
      </c>
      <c r="H118"/>
    </row>
    <row r="119" spans="1:8" ht="16" customHeight="1" x14ac:dyDescent="0.2">
      <c r="B119" s="9" t="s">
        <v>62</v>
      </c>
      <c r="E119" s="7" t="s">
        <v>56</v>
      </c>
      <c r="G119" s="2">
        <v>300</v>
      </c>
      <c r="H119"/>
    </row>
    <row r="120" spans="1:8" ht="16" customHeight="1" x14ac:dyDescent="0.2">
      <c r="C120" s="9" t="s">
        <v>324</v>
      </c>
      <c r="E120" s="7" t="s">
        <v>197</v>
      </c>
      <c r="H120"/>
    </row>
    <row r="121" spans="1:8" x14ac:dyDescent="0.2">
      <c r="H121"/>
    </row>
    <row r="122" spans="1:8" ht="16" customHeight="1" x14ac:dyDescent="0.2">
      <c r="A122" s="1">
        <v>44364</v>
      </c>
      <c r="B122" s="9" t="s">
        <v>47</v>
      </c>
      <c r="C122" s="9" t="s">
        <v>159</v>
      </c>
      <c r="D122" t="s">
        <v>45</v>
      </c>
      <c r="E122" s="7"/>
      <c r="F122" s="2">
        <v>1000</v>
      </c>
      <c r="H122"/>
    </row>
    <row r="123" spans="1:8" ht="16" customHeight="1" x14ac:dyDescent="0.2">
      <c r="B123" s="9" t="s">
        <v>451</v>
      </c>
      <c r="E123" s="7" t="s">
        <v>452</v>
      </c>
      <c r="G123" s="2">
        <v>1000</v>
      </c>
      <c r="H123"/>
    </row>
    <row r="124" spans="1:8" ht="16" customHeight="1" x14ac:dyDescent="0.2">
      <c r="C124" s="9" t="s">
        <v>159</v>
      </c>
      <c r="E124" s="7" t="s">
        <v>198</v>
      </c>
      <c r="H124"/>
    </row>
    <row r="125" spans="1:8" x14ac:dyDescent="0.2">
      <c r="E125" s="7"/>
      <c r="H125"/>
    </row>
    <row r="126" spans="1:8" ht="17" customHeight="1" x14ac:dyDescent="0.2">
      <c r="A126" s="1">
        <v>44365</v>
      </c>
      <c r="B126" s="9" t="s">
        <v>325</v>
      </c>
      <c r="D126" t="s">
        <v>326</v>
      </c>
      <c r="E126" s="7"/>
      <c r="F126" s="2">
        <v>136.06</v>
      </c>
      <c r="H126"/>
    </row>
    <row r="127" spans="1:8" x14ac:dyDescent="0.2">
      <c r="B127" s="9" t="s">
        <v>49</v>
      </c>
      <c r="C127" s="9" t="s">
        <v>159</v>
      </c>
      <c r="E127" s="7" t="s">
        <v>50</v>
      </c>
      <c r="G127" s="2">
        <v>136.06</v>
      </c>
      <c r="H127"/>
    </row>
    <row r="128" spans="1:8" x14ac:dyDescent="0.2">
      <c r="C128" s="9" t="s">
        <v>327</v>
      </c>
      <c r="E128" s="7" t="s">
        <v>404</v>
      </c>
      <c r="H128"/>
    </row>
    <row r="129" spans="1:8" x14ac:dyDescent="0.2">
      <c r="E129" s="7"/>
      <c r="H129"/>
    </row>
    <row r="130" spans="1:8" x14ac:dyDescent="0.2">
      <c r="A130" s="1">
        <v>44368</v>
      </c>
      <c r="B130" s="9" t="s">
        <v>97</v>
      </c>
      <c r="D130" t="s">
        <v>329</v>
      </c>
      <c r="E130" s="7"/>
      <c r="F130" s="2">
        <v>10.68</v>
      </c>
      <c r="H130"/>
    </row>
    <row r="131" spans="1:8" x14ac:dyDescent="0.2">
      <c r="C131" s="9" t="s">
        <v>159</v>
      </c>
      <c r="E131" s="7" t="s">
        <v>50</v>
      </c>
      <c r="G131" s="2">
        <v>10.68</v>
      </c>
      <c r="H131"/>
    </row>
    <row r="132" spans="1:8" x14ac:dyDescent="0.2">
      <c r="C132" s="9" t="s">
        <v>327</v>
      </c>
      <c r="E132" s="7" t="s">
        <v>462</v>
      </c>
      <c r="H132"/>
    </row>
    <row r="133" spans="1:8" x14ac:dyDescent="0.2">
      <c r="E133" s="7"/>
      <c r="H133"/>
    </row>
    <row r="134" spans="1:8" ht="17" customHeight="1" x14ac:dyDescent="0.2">
      <c r="A134" s="1">
        <v>44368</v>
      </c>
      <c r="B134" s="9" t="s">
        <v>89</v>
      </c>
      <c r="D134" t="s">
        <v>88</v>
      </c>
      <c r="E134" s="7"/>
      <c r="F134" s="2">
        <v>7.22</v>
      </c>
      <c r="H134"/>
    </row>
    <row r="135" spans="1:8" x14ac:dyDescent="0.2">
      <c r="B135" s="9" t="s">
        <v>49</v>
      </c>
      <c r="C135" s="9" t="s">
        <v>159</v>
      </c>
      <c r="E135" s="7" t="s">
        <v>50</v>
      </c>
      <c r="G135" s="2">
        <v>7.22</v>
      </c>
      <c r="H135"/>
    </row>
    <row r="136" spans="1:8" x14ac:dyDescent="0.2">
      <c r="C136" s="9" t="s">
        <v>327</v>
      </c>
      <c r="E136" s="7" t="s">
        <v>463</v>
      </c>
      <c r="H136"/>
    </row>
    <row r="137" spans="1:8" x14ac:dyDescent="0.2">
      <c r="E137" s="7"/>
      <c r="H137"/>
    </row>
    <row r="138" spans="1:8" x14ac:dyDescent="0.2">
      <c r="A138" s="1">
        <v>44369</v>
      </c>
      <c r="B138" s="9" t="s">
        <v>336</v>
      </c>
      <c r="D138" s="7" t="s">
        <v>337</v>
      </c>
      <c r="F138" s="2">
        <v>10.66</v>
      </c>
      <c r="H138"/>
    </row>
    <row r="139" spans="1:8" x14ac:dyDescent="0.2">
      <c r="B139" s="9" t="s">
        <v>49</v>
      </c>
      <c r="C139" s="9" t="s">
        <v>464</v>
      </c>
      <c r="E139" s="7" t="s">
        <v>50</v>
      </c>
      <c r="G139" s="2">
        <v>10.66</v>
      </c>
      <c r="H139"/>
    </row>
    <row r="140" spans="1:8" x14ac:dyDescent="0.2">
      <c r="C140" s="9" t="s">
        <v>327</v>
      </c>
      <c r="E140" s="7" t="s">
        <v>465</v>
      </c>
      <c r="H140"/>
    </row>
    <row r="141" spans="1:8" x14ac:dyDescent="0.2">
      <c r="E141" s="7"/>
      <c r="H141"/>
    </row>
    <row r="142" spans="1:8" ht="16" customHeight="1" x14ac:dyDescent="0.2">
      <c r="A142" s="1">
        <v>44370</v>
      </c>
      <c r="B142" s="9" t="s">
        <v>47</v>
      </c>
      <c r="C142" s="9" t="s">
        <v>159</v>
      </c>
      <c r="D142" t="s">
        <v>45</v>
      </c>
      <c r="E142" s="7"/>
      <c r="F142" s="2">
        <v>25</v>
      </c>
      <c r="H142"/>
    </row>
    <row r="143" spans="1:8" ht="16" customHeight="1" x14ac:dyDescent="0.2">
      <c r="B143" s="9" t="s">
        <v>61</v>
      </c>
      <c r="E143" s="7" t="s">
        <v>56</v>
      </c>
      <c r="G143" s="2">
        <v>25</v>
      </c>
      <c r="H143"/>
    </row>
    <row r="144" spans="1:8" ht="16" customHeight="1" x14ac:dyDescent="0.2">
      <c r="C144" s="9" t="s">
        <v>324</v>
      </c>
      <c r="E144" s="7" t="s">
        <v>199</v>
      </c>
      <c r="H144"/>
    </row>
    <row r="145" spans="1:8" ht="16" customHeight="1" x14ac:dyDescent="0.2">
      <c r="E145" s="7"/>
      <c r="H145"/>
    </row>
    <row r="146" spans="1:8" ht="16" customHeight="1" x14ac:dyDescent="0.2">
      <c r="A146" s="1">
        <v>44371</v>
      </c>
      <c r="B146" s="9" t="s">
        <v>336</v>
      </c>
      <c r="D146" t="s">
        <v>337</v>
      </c>
      <c r="E146" s="7"/>
      <c r="F146" s="2">
        <v>52.29</v>
      </c>
      <c r="H146"/>
    </row>
    <row r="147" spans="1:8" ht="16" customHeight="1" x14ac:dyDescent="0.2">
      <c r="B147" s="9" t="s">
        <v>49</v>
      </c>
      <c r="C147" s="9" t="s">
        <v>159</v>
      </c>
      <c r="E147" s="7" t="s">
        <v>50</v>
      </c>
      <c r="G147" s="2">
        <v>52.29</v>
      </c>
      <c r="H147"/>
    </row>
    <row r="148" spans="1:8" ht="16" customHeight="1" x14ac:dyDescent="0.2">
      <c r="C148" s="9" t="s">
        <v>327</v>
      </c>
      <c r="E148" s="7" t="s">
        <v>410</v>
      </c>
      <c r="H148"/>
    </row>
    <row r="149" spans="1:8" ht="16" customHeight="1" x14ac:dyDescent="0.2">
      <c r="E149" s="7"/>
      <c r="H149"/>
    </row>
    <row r="150" spans="1:8" ht="16" customHeight="1" x14ac:dyDescent="0.2">
      <c r="A150" s="1">
        <v>44372</v>
      </c>
      <c r="B150" s="9" t="s">
        <v>89</v>
      </c>
      <c r="D150" t="s">
        <v>88</v>
      </c>
      <c r="E150" s="7"/>
      <c r="F150" s="2">
        <v>14.39</v>
      </c>
      <c r="H150"/>
    </row>
    <row r="151" spans="1:8" ht="16" customHeight="1" x14ac:dyDescent="0.2">
      <c r="B151" s="9" t="s">
        <v>49</v>
      </c>
      <c r="C151" s="9" t="s">
        <v>159</v>
      </c>
      <c r="E151" s="7" t="s">
        <v>50</v>
      </c>
      <c r="G151" s="2">
        <v>14.39</v>
      </c>
      <c r="H151"/>
    </row>
    <row r="152" spans="1:8" ht="16" customHeight="1" x14ac:dyDescent="0.2">
      <c r="C152" s="9" t="s">
        <v>327</v>
      </c>
      <c r="E152" s="7" t="s">
        <v>411</v>
      </c>
      <c r="H152"/>
    </row>
    <row r="153" spans="1:8" ht="16" customHeight="1" x14ac:dyDescent="0.2">
      <c r="E153" s="7"/>
      <c r="H153"/>
    </row>
    <row r="154" spans="1:8" x14ac:dyDescent="0.2">
      <c r="A154" s="1">
        <v>44375</v>
      </c>
      <c r="B154" s="9" t="s">
        <v>47</v>
      </c>
      <c r="C154" s="9" t="s">
        <v>159</v>
      </c>
      <c r="D154" t="s">
        <v>45</v>
      </c>
      <c r="E154" s="7"/>
      <c r="F154" s="2">
        <v>1000</v>
      </c>
      <c r="H154"/>
    </row>
    <row r="155" spans="1:8" ht="16" customHeight="1" x14ac:dyDescent="0.2">
      <c r="B155" s="9" t="s">
        <v>62</v>
      </c>
      <c r="E155" s="7" t="s">
        <v>56</v>
      </c>
      <c r="G155" s="2">
        <v>1000</v>
      </c>
      <c r="H155"/>
    </row>
    <row r="156" spans="1:8" ht="16" customHeight="1" x14ac:dyDescent="0.2">
      <c r="C156" s="9" t="s">
        <v>324</v>
      </c>
      <c r="E156" s="7" t="s">
        <v>200</v>
      </c>
      <c r="H156"/>
    </row>
    <row r="157" spans="1:8" x14ac:dyDescent="0.2">
      <c r="H157"/>
    </row>
    <row r="158" spans="1:8" ht="16" customHeight="1" x14ac:dyDescent="0.2">
      <c r="A158" s="1">
        <v>44375</v>
      </c>
      <c r="B158" s="9" t="s">
        <v>341</v>
      </c>
      <c r="D158" t="s">
        <v>466</v>
      </c>
      <c r="E158" s="7"/>
      <c r="F158" s="2">
        <v>3.5</v>
      </c>
      <c r="H158"/>
    </row>
    <row r="159" spans="1:8" ht="16" customHeight="1" x14ac:dyDescent="0.2">
      <c r="B159" s="9" t="s">
        <v>49</v>
      </c>
      <c r="C159" s="9" t="s">
        <v>159</v>
      </c>
      <c r="E159" s="7" t="s">
        <v>50</v>
      </c>
      <c r="G159" s="2">
        <v>3.5</v>
      </c>
      <c r="H159"/>
    </row>
    <row r="160" spans="1:8" ht="16" customHeight="1" x14ac:dyDescent="0.2">
      <c r="C160" s="9" t="s">
        <v>327</v>
      </c>
      <c r="E160" s="7" t="s">
        <v>467</v>
      </c>
      <c r="H160"/>
    </row>
    <row r="161" spans="1:8" ht="16" customHeight="1" x14ac:dyDescent="0.2">
      <c r="E161" s="7"/>
      <c r="H161"/>
    </row>
    <row r="162" spans="1:8" ht="16" customHeight="1" x14ac:dyDescent="0.2">
      <c r="A162" s="1">
        <v>44375</v>
      </c>
      <c r="B162" s="9" t="s">
        <v>89</v>
      </c>
      <c r="D162" t="s">
        <v>88</v>
      </c>
      <c r="E162" s="7"/>
      <c r="F162" s="2">
        <v>101.05</v>
      </c>
      <c r="H162"/>
    </row>
    <row r="163" spans="1:8" x14ac:dyDescent="0.2">
      <c r="B163" s="9" t="s">
        <v>49</v>
      </c>
      <c r="C163" s="9" t="s">
        <v>159</v>
      </c>
      <c r="E163" s="7" t="s">
        <v>50</v>
      </c>
      <c r="G163" s="2">
        <v>101.05</v>
      </c>
      <c r="H163"/>
    </row>
    <row r="164" spans="1:8" x14ac:dyDescent="0.2">
      <c r="C164" s="9" t="s">
        <v>327</v>
      </c>
      <c r="E164" s="7" t="s">
        <v>412</v>
      </c>
      <c r="H164"/>
    </row>
    <row r="165" spans="1:8" x14ac:dyDescent="0.2">
      <c r="E165" s="7"/>
      <c r="H165"/>
    </row>
    <row r="166" spans="1:8" x14ac:dyDescent="0.2">
      <c r="A166" s="1">
        <v>44376</v>
      </c>
      <c r="B166" s="9" t="s">
        <v>47</v>
      </c>
      <c r="C166" s="9" t="s">
        <v>159</v>
      </c>
      <c r="D166" t="s">
        <v>45</v>
      </c>
      <c r="E166" s="7"/>
      <c r="F166" s="2">
        <v>125</v>
      </c>
      <c r="H166"/>
    </row>
    <row r="167" spans="1:8" ht="16" customHeight="1" x14ac:dyDescent="0.2">
      <c r="B167" s="9" t="s">
        <v>62</v>
      </c>
      <c r="E167" s="7" t="s">
        <v>56</v>
      </c>
      <c r="G167" s="2">
        <v>125</v>
      </c>
      <c r="H167"/>
    </row>
    <row r="168" spans="1:8" ht="16" customHeight="1" x14ac:dyDescent="0.2">
      <c r="C168" s="9" t="s">
        <v>324</v>
      </c>
      <c r="E168" s="7" t="s">
        <v>201</v>
      </c>
      <c r="H168"/>
    </row>
    <row r="169" spans="1:8" ht="16" customHeight="1" x14ac:dyDescent="0.2">
      <c r="C169" s="9" t="s">
        <v>324</v>
      </c>
      <c r="E169" s="7" t="s">
        <v>146</v>
      </c>
      <c r="H169"/>
    </row>
    <row r="170" spans="1:8" x14ac:dyDescent="0.2">
      <c r="H170"/>
    </row>
    <row r="171" spans="1:8" ht="16" customHeight="1" x14ac:dyDescent="0.2">
      <c r="A171" s="1">
        <v>44377</v>
      </c>
      <c r="B171" s="9" t="s">
        <v>47</v>
      </c>
      <c r="C171" s="9" t="s">
        <v>159</v>
      </c>
      <c r="D171" t="s">
        <v>45</v>
      </c>
      <c r="E171" s="7"/>
      <c r="F171" s="2">
        <v>50</v>
      </c>
      <c r="H171"/>
    </row>
    <row r="172" spans="1:8" ht="16" customHeight="1" x14ac:dyDescent="0.2">
      <c r="B172" s="9" t="s">
        <v>61</v>
      </c>
      <c r="E172" s="7" t="s">
        <v>56</v>
      </c>
      <c r="G172" s="2">
        <v>50</v>
      </c>
      <c r="H172"/>
    </row>
    <row r="173" spans="1:8" ht="16" customHeight="1" x14ac:dyDescent="0.2">
      <c r="C173" s="9" t="s">
        <v>324</v>
      </c>
      <c r="E173" s="7" t="s">
        <v>202</v>
      </c>
      <c r="H173"/>
    </row>
    <row r="174" spans="1:8" x14ac:dyDescent="0.2">
      <c r="E174" s="7"/>
      <c r="H174"/>
    </row>
    <row r="175" spans="1:8" ht="16" customHeight="1" x14ac:dyDescent="0.2">
      <c r="A175" s="1">
        <v>44377</v>
      </c>
      <c r="B175" s="9" t="s">
        <v>47</v>
      </c>
      <c r="C175" s="9" t="s">
        <v>159</v>
      </c>
      <c r="D175" t="s">
        <v>45</v>
      </c>
      <c r="E175" s="7"/>
      <c r="F175" s="2">
        <v>245</v>
      </c>
      <c r="H175"/>
    </row>
    <row r="176" spans="1:8" ht="16" customHeight="1" x14ac:dyDescent="0.2">
      <c r="B176" s="9" t="s">
        <v>61</v>
      </c>
      <c r="E176" s="7" t="s">
        <v>56</v>
      </c>
      <c r="G176" s="2">
        <v>245</v>
      </c>
      <c r="H176"/>
    </row>
    <row r="177" spans="1:8" ht="16" customHeight="1" x14ac:dyDescent="0.2">
      <c r="C177" s="9" t="s">
        <v>324</v>
      </c>
      <c r="E177" s="7" t="s">
        <v>203</v>
      </c>
      <c r="H177"/>
    </row>
    <row r="178" spans="1:8" x14ac:dyDescent="0.2">
      <c r="E178" s="7"/>
      <c r="H178"/>
    </row>
    <row r="179" spans="1:8" ht="16" customHeight="1" x14ac:dyDescent="0.2">
      <c r="A179" s="1">
        <v>44377</v>
      </c>
      <c r="B179" s="9" t="s">
        <v>47</v>
      </c>
      <c r="C179" s="9" t="s">
        <v>159</v>
      </c>
      <c r="D179" t="s">
        <v>45</v>
      </c>
      <c r="E179" s="7"/>
      <c r="F179" s="2">
        <v>1000</v>
      </c>
      <c r="H179"/>
    </row>
    <row r="180" spans="1:8" ht="16" customHeight="1" x14ac:dyDescent="0.2">
      <c r="B180" s="9" t="s">
        <v>61</v>
      </c>
      <c r="E180" s="7" t="s">
        <v>56</v>
      </c>
      <c r="G180" s="2">
        <v>1000</v>
      </c>
      <c r="H180"/>
    </row>
    <row r="181" spans="1:8" ht="16" customHeight="1" x14ac:dyDescent="0.2">
      <c r="C181" s="9" t="s">
        <v>324</v>
      </c>
      <c r="E181" s="7" t="s">
        <v>204</v>
      </c>
      <c r="H181"/>
    </row>
    <row r="182" spans="1:8" x14ac:dyDescent="0.2">
      <c r="E182" s="7"/>
      <c r="H182"/>
    </row>
    <row r="183" spans="1:8" x14ac:dyDescent="0.2">
      <c r="A183"/>
      <c r="H183"/>
    </row>
    <row r="184" spans="1:8" x14ac:dyDescent="0.2">
      <c r="A184"/>
      <c r="F184" s="2">
        <f>SUM(F3:F181)</f>
        <v>14048.077999999998</v>
      </c>
      <c r="G184" s="2">
        <f>SUM(G3:G181)</f>
        <v>14048.079999999996</v>
      </c>
      <c r="H184"/>
    </row>
    <row r="185" spans="1:8" x14ac:dyDescent="0.2">
      <c r="A185"/>
      <c r="H185"/>
    </row>
    <row r="186" spans="1:8" x14ac:dyDescent="0.2">
      <c r="A186"/>
      <c r="H186"/>
    </row>
    <row r="187" spans="1:8" x14ac:dyDescent="0.2">
      <c r="A187"/>
      <c r="H187"/>
    </row>
    <row r="188" spans="1:8" x14ac:dyDescent="0.2">
      <c r="A188"/>
      <c r="H188"/>
    </row>
    <row r="190" spans="1:8" x14ac:dyDescent="0.2">
      <c r="A190"/>
      <c r="H190"/>
    </row>
    <row r="191" spans="1:8" x14ac:dyDescent="0.2">
      <c r="A191"/>
      <c r="H191"/>
    </row>
    <row r="192" spans="1:8" x14ac:dyDescent="0.2">
      <c r="A192"/>
      <c r="H192"/>
    </row>
    <row r="194" spans="1:8" x14ac:dyDescent="0.2">
      <c r="A194"/>
      <c r="F194"/>
      <c r="G194"/>
      <c r="H194"/>
    </row>
    <row r="195" spans="1:8" x14ac:dyDescent="0.2">
      <c r="A195"/>
      <c r="F195"/>
      <c r="G195"/>
      <c r="H195"/>
    </row>
    <row r="196" spans="1:8" x14ac:dyDescent="0.2">
      <c r="A196"/>
      <c r="F196"/>
      <c r="G196"/>
      <c r="H196"/>
    </row>
    <row r="198" spans="1:8" x14ac:dyDescent="0.2">
      <c r="A198"/>
      <c r="F198"/>
      <c r="G198"/>
      <c r="H198"/>
    </row>
    <row r="199" spans="1:8" x14ac:dyDescent="0.2">
      <c r="A199"/>
      <c r="F199"/>
      <c r="G199"/>
      <c r="H199"/>
    </row>
    <row r="200" spans="1:8" x14ac:dyDescent="0.2">
      <c r="A200"/>
      <c r="F200"/>
      <c r="G200"/>
      <c r="H200"/>
    </row>
    <row r="202" spans="1:8" x14ac:dyDescent="0.2">
      <c r="A202"/>
      <c r="F202"/>
      <c r="G202"/>
      <c r="H202"/>
    </row>
    <row r="203" spans="1:8" x14ac:dyDescent="0.2">
      <c r="A203"/>
      <c r="F203"/>
      <c r="G203"/>
      <c r="H203"/>
    </row>
    <row r="204" spans="1:8" x14ac:dyDescent="0.2">
      <c r="A204"/>
      <c r="F204"/>
      <c r="G204"/>
      <c r="H204"/>
    </row>
    <row r="206" spans="1:8" x14ac:dyDescent="0.2">
      <c r="A206"/>
      <c r="F206"/>
      <c r="G206"/>
      <c r="H206"/>
    </row>
    <row r="207" spans="1:8" x14ac:dyDescent="0.2">
      <c r="A207"/>
      <c r="F207"/>
      <c r="G207"/>
      <c r="H207"/>
    </row>
    <row r="208" spans="1:8" x14ac:dyDescent="0.2">
      <c r="A208"/>
      <c r="F208"/>
      <c r="G208"/>
      <c r="H208"/>
    </row>
    <row r="210" spans="1:8" x14ac:dyDescent="0.2">
      <c r="A210"/>
      <c r="F210"/>
      <c r="G210"/>
      <c r="H210"/>
    </row>
    <row r="211" spans="1:8" x14ac:dyDescent="0.2">
      <c r="A211"/>
      <c r="F211"/>
      <c r="G211"/>
      <c r="H211"/>
    </row>
    <row r="212" spans="1:8" x14ac:dyDescent="0.2">
      <c r="A212"/>
      <c r="F212"/>
      <c r="G212"/>
      <c r="H212"/>
    </row>
    <row r="214" spans="1:8" x14ac:dyDescent="0.2">
      <c r="A214"/>
      <c r="F214"/>
      <c r="G214"/>
      <c r="H214"/>
    </row>
    <row r="215" spans="1:8" x14ac:dyDescent="0.2">
      <c r="A215"/>
      <c r="F215"/>
      <c r="G215"/>
      <c r="H215"/>
    </row>
    <row r="216" spans="1:8" x14ac:dyDescent="0.2">
      <c r="A216"/>
      <c r="F216"/>
      <c r="G216"/>
      <c r="H216"/>
    </row>
    <row r="218" spans="1:8" x14ac:dyDescent="0.2">
      <c r="A218"/>
      <c r="F218"/>
      <c r="G218"/>
      <c r="H218"/>
    </row>
    <row r="219" spans="1:8" x14ac:dyDescent="0.2">
      <c r="A219"/>
      <c r="F219"/>
      <c r="G219"/>
      <c r="H219"/>
    </row>
    <row r="220" spans="1:8" x14ac:dyDescent="0.2">
      <c r="A220"/>
      <c r="F220"/>
      <c r="G220"/>
      <c r="H220"/>
    </row>
    <row r="222" spans="1:8" x14ac:dyDescent="0.2">
      <c r="A222"/>
      <c r="F222"/>
      <c r="G222"/>
      <c r="H222"/>
    </row>
    <row r="223" spans="1:8" x14ac:dyDescent="0.2">
      <c r="A223"/>
      <c r="F223"/>
      <c r="G223"/>
      <c r="H223"/>
    </row>
    <row r="224" spans="1:8" x14ac:dyDescent="0.2">
      <c r="A224"/>
      <c r="F224"/>
      <c r="G224"/>
      <c r="H224"/>
    </row>
    <row r="226" spans="1:8" x14ac:dyDescent="0.2">
      <c r="A226"/>
      <c r="F226"/>
      <c r="G226"/>
      <c r="H226"/>
    </row>
    <row r="227" spans="1:8" x14ac:dyDescent="0.2">
      <c r="A227"/>
      <c r="F227"/>
      <c r="G227"/>
      <c r="H227"/>
    </row>
    <row r="228" spans="1:8" x14ac:dyDescent="0.2">
      <c r="A228"/>
      <c r="F228"/>
      <c r="G228"/>
      <c r="H228"/>
    </row>
    <row r="230" spans="1:8" x14ac:dyDescent="0.2">
      <c r="A230"/>
      <c r="F230"/>
      <c r="G230"/>
      <c r="H230"/>
    </row>
    <row r="231" spans="1:8" x14ac:dyDescent="0.2">
      <c r="A231"/>
      <c r="F231"/>
      <c r="G231"/>
      <c r="H231"/>
    </row>
    <row r="232" spans="1:8" x14ac:dyDescent="0.2">
      <c r="A232"/>
      <c r="F232"/>
      <c r="G232"/>
      <c r="H232"/>
    </row>
    <row r="234" spans="1:8" x14ac:dyDescent="0.2">
      <c r="A234"/>
      <c r="F234"/>
      <c r="G234"/>
      <c r="H234"/>
    </row>
    <row r="235" spans="1:8" x14ac:dyDescent="0.2">
      <c r="A235"/>
      <c r="F235"/>
      <c r="G235"/>
      <c r="H235"/>
    </row>
    <row r="236" spans="1:8" x14ac:dyDescent="0.2">
      <c r="A236"/>
      <c r="F236"/>
      <c r="G236"/>
      <c r="H236"/>
    </row>
    <row r="238" spans="1:8" x14ac:dyDescent="0.2">
      <c r="A238"/>
      <c r="F238"/>
      <c r="G238"/>
      <c r="H238"/>
    </row>
    <row r="239" spans="1:8" x14ac:dyDescent="0.2">
      <c r="A239"/>
      <c r="F239"/>
      <c r="G239"/>
      <c r="H239"/>
    </row>
    <row r="240" spans="1:8" x14ac:dyDescent="0.2">
      <c r="A240"/>
      <c r="F240"/>
      <c r="G240"/>
      <c r="H240"/>
    </row>
    <row r="242" spans="1:8" x14ac:dyDescent="0.2">
      <c r="A242"/>
      <c r="F242"/>
      <c r="G242"/>
      <c r="H242"/>
    </row>
    <row r="243" spans="1:8" x14ac:dyDescent="0.2">
      <c r="A243"/>
      <c r="F243"/>
      <c r="G243"/>
      <c r="H243"/>
    </row>
    <row r="244" spans="1:8" x14ac:dyDescent="0.2">
      <c r="A244"/>
      <c r="F244"/>
      <c r="G244"/>
      <c r="H244"/>
    </row>
    <row r="246" spans="1:8" x14ac:dyDescent="0.2">
      <c r="A246"/>
      <c r="F246"/>
      <c r="G246"/>
      <c r="H246"/>
    </row>
  </sheetData>
  <mergeCells count="1">
    <mergeCell ref="A1:G1"/>
  </mergeCells>
  <phoneticPr fontId="4" type="noConversion"/>
  <printOptions gridLines="1"/>
  <pageMargins left="0.7" right="0.7" top="0.75" bottom="0.75" header="0.3" footer="0.3"/>
  <pageSetup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workbookViewId="0">
      <selection activeCell="A3" sqref="A3"/>
    </sheetView>
  </sheetViews>
  <sheetFormatPr baseColWidth="10" defaultRowHeight="16" x14ac:dyDescent="0.2"/>
  <cols>
    <col min="1" max="1" width="9.6640625" style="1" customWidth="1"/>
    <col min="2" max="2" width="9.6640625" style="9" customWidth="1"/>
    <col min="3" max="3" width="11" style="9" bestFit="1" customWidth="1"/>
    <col min="4" max="4" width="3" customWidth="1"/>
    <col min="5" max="5" width="21.5" customWidth="1"/>
    <col min="6" max="6" width="11.1640625" style="2" bestFit="1" customWidth="1"/>
    <col min="7" max="7" width="10.83203125" style="2"/>
    <col min="8" max="8" width="4.83203125" style="20" customWidth="1"/>
  </cols>
  <sheetData>
    <row r="1" spans="1:8" s="4" customFormat="1" ht="19" x14ac:dyDescent="0.25">
      <c r="A1" s="40" t="s">
        <v>36</v>
      </c>
      <c r="B1" s="40"/>
      <c r="C1" s="40"/>
      <c r="D1" s="40"/>
      <c r="E1" s="40"/>
      <c r="F1" s="40"/>
      <c r="G1" s="40"/>
      <c r="H1" s="18"/>
    </row>
    <row r="2" spans="1:8" s="5" customFormat="1" ht="19" x14ac:dyDescent="0.25">
      <c r="A2" s="6" t="s">
        <v>1</v>
      </c>
      <c r="B2" s="8" t="s">
        <v>10</v>
      </c>
      <c r="C2" s="8" t="s">
        <v>40</v>
      </c>
      <c r="D2" s="6"/>
      <c r="E2" s="6" t="s">
        <v>4</v>
      </c>
      <c r="F2" s="6" t="s">
        <v>2</v>
      </c>
      <c r="G2" s="6" t="s">
        <v>3</v>
      </c>
      <c r="H2" s="19" t="s">
        <v>5</v>
      </c>
    </row>
    <row r="3" spans="1:8" x14ac:dyDescent="0.2">
      <c r="A3" s="1">
        <v>44378</v>
      </c>
      <c r="B3" s="9" t="s">
        <v>52</v>
      </c>
      <c r="D3" t="s">
        <v>53</v>
      </c>
      <c r="E3" s="7"/>
      <c r="F3" s="2">
        <v>5</v>
      </c>
    </row>
    <row r="4" spans="1:8" x14ac:dyDescent="0.2">
      <c r="B4" s="9" t="s">
        <v>47</v>
      </c>
      <c r="C4" s="9" t="s">
        <v>159</v>
      </c>
      <c r="E4" s="7" t="s">
        <v>54</v>
      </c>
      <c r="G4" s="2">
        <v>5</v>
      </c>
    </row>
    <row r="5" spans="1:8" x14ac:dyDescent="0.2">
      <c r="C5" s="9" t="s">
        <v>159</v>
      </c>
      <c r="E5" s="7" t="s">
        <v>55</v>
      </c>
      <c r="H5"/>
    </row>
    <row r="7" spans="1:8" x14ac:dyDescent="0.2">
      <c r="A7" s="1">
        <v>44378</v>
      </c>
      <c r="B7" s="9" t="s">
        <v>47</v>
      </c>
      <c r="C7" s="9" t="s">
        <v>159</v>
      </c>
      <c r="D7" t="s">
        <v>45</v>
      </c>
      <c r="E7" s="7"/>
      <c r="F7" s="2">
        <v>500</v>
      </c>
      <c r="H7"/>
    </row>
    <row r="8" spans="1:8" ht="16" customHeight="1" x14ac:dyDescent="0.2">
      <c r="B8" s="9" t="s">
        <v>62</v>
      </c>
      <c r="E8" s="7" t="s">
        <v>56</v>
      </c>
      <c r="G8" s="2">
        <v>500</v>
      </c>
      <c r="H8"/>
    </row>
    <row r="9" spans="1:8" ht="16" customHeight="1" x14ac:dyDescent="0.2">
      <c r="C9" s="9" t="s">
        <v>324</v>
      </c>
      <c r="E9" s="7" t="s">
        <v>205</v>
      </c>
      <c r="H9"/>
    </row>
    <row r="10" spans="1:8" ht="16" customHeight="1" x14ac:dyDescent="0.2">
      <c r="C10" s="9" t="s">
        <v>324</v>
      </c>
      <c r="E10" s="7" t="s">
        <v>205</v>
      </c>
      <c r="H10"/>
    </row>
    <row r="11" spans="1:8" ht="16" customHeight="1" x14ac:dyDescent="0.2">
      <c r="C11" s="9" t="s">
        <v>324</v>
      </c>
      <c r="E11" s="7" t="s">
        <v>176</v>
      </c>
      <c r="H11"/>
    </row>
    <row r="12" spans="1:8" ht="16" customHeight="1" x14ac:dyDescent="0.2">
      <c r="E12" s="7"/>
      <c r="H12"/>
    </row>
    <row r="13" spans="1:8" ht="16" customHeight="1" x14ac:dyDescent="0.2">
      <c r="A13" s="1">
        <v>44378</v>
      </c>
      <c r="B13" s="9" t="s">
        <v>93</v>
      </c>
      <c r="D13" t="s">
        <v>92</v>
      </c>
      <c r="E13" s="7"/>
      <c r="F13" s="2">
        <v>24.32</v>
      </c>
      <c r="H13"/>
    </row>
    <row r="14" spans="1:8" ht="16" customHeight="1" x14ac:dyDescent="0.2">
      <c r="B14" s="9" t="s">
        <v>49</v>
      </c>
      <c r="C14" s="9" t="s">
        <v>159</v>
      </c>
      <c r="E14" s="7" t="s">
        <v>50</v>
      </c>
      <c r="G14" s="2">
        <v>24.32</v>
      </c>
      <c r="H14"/>
    </row>
    <row r="15" spans="1:8" ht="16" customHeight="1" x14ac:dyDescent="0.2">
      <c r="C15" s="9" t="s">
        <v>327</v>
      </c>
      <c r="E15" s="7" t="s">
        <v>388</v>
      </c>
      <c r="H15"/>
    </row>
    <row r="16" spans="1:8" ht="16" customHeight="1" x14ac:dyDescent="0.2">
      <c r="E16" s="7"/>
      <c r="H16"/>
    </row>
    <row r="17" spans="1:8" ht="16" customHeight="1" x14ac:dyDescent="0.2">
      <c r="A17" s="1">
        <v>44378</v>
      </c>
      <c r="B17" s="9" t="s">
        <v>93</v>
      </c>
      <c r="D17" t="s">
        <v>92</v>
      </c>
      <c r="E17" s="7"/>
      <c r="F17" s="2">
        <v>28</v>
      </c>
      <c r="H17"/>
    </row>
    <row r="18" spans="1:8" ht="16" customHeight="1" x14ac:dyDescent="0.2">
      <c r="B18" s="9" t="s">
        <v>49</v>
      </c>
      <c r="C18" s="9" t="s">
        <v>159</v>
      </c>
      <c r="E18" s="7" t="s">
        <v>50</v>
      </c>
      <c r="G18" s="2">
        <v>28</v>
      </c>
      <c r="H18"/>
    </row>
    <row r="19" spans="1:8" ht="16" customHeight="1" x14ac:dyDescent="0.2">
      <c r="C19" s="9" t="s">
        <v>327</v>
      </c>
      <c r="E19" s="7" t="s">
        <v>388</v>
      </c>
      <c r="H19"/>
    </row>
    <row r="20" spans="1:8" ht="16" customHeight="1" x14ac:dyDescent="0.2">
      <c r="E20" s="7"/>
      <c r="H20"/>
    </row>
    <row r="21" spans="1:8" ht="16" customHeight="1" x14ac:dyDescent="0.2">
      <c r="A21" s="1">
        <v>44379</v>
      </c>
      <c r="B21" s="9" t="s">
        <v>47</v>
      </c>
      <c r="C21" s="9" t="s">
        <v>159</v>
      </c>
      <c r="D21" t="s">
        <v>45</v>
      </c>
      <c r="E21" s="7"/>
      <c r="F21" s="2">
        <v>40</v>
      </c>
      <c r="H21"/>
    </row>
    <row r="22" spans="1:8" ht="16" customHeight="1" x14ac:dyDescent="0.2">
      <c r="B22" s="9" t="s">
        <v>62</v>
      </c>
      <c r="E22" s="7" t="s">
        <v>56</v>
      </c>
      <c r="G22" s="2">
        <v>40</v>
      </c>
      <c r="H22"/>
    </row>
    <row r="23" spans="1:8" ht="16" customHeight="1" x14ac:dyDescent="0.2">
      <c r="C23" s="9" t="s">
        <v>324</v>
      </c>
      <c r="E23" s="7" t="s">
        <v>197</v>
      </c>
      <c r="H23"/>
    </row>
    <row r="24" spans="1:8" x14ac:dyDescent="0.2">
      <c r="H24"/>
    </row>
    <row r="25" spans="1:8" ht="16" customHeight="1" x14ac:dyDescent="0.2">
      <c r="A25" s="1">
        <v>44383</v>
      </c>
      <c r="B25" s="9" t="s">
        <v>97</v>
      </c>
      <c r="D25" t="s">
        <v>329</v>
      </c>
      <c r="E25" s="7"/>
      <c r="F25" s="2">
        <v>6.45</v>
      </c>
      <c r="H25"/>
    </row>
    <row r="26" spans="1:8" ht="16" customHeight="1" x14ac:dyDescent="0.2">
      <c r="B26" s="9" t="s">
        <v>49</v>
      </c>
      <c r="C26" s="9" t="s">
        <v>159</v>
      </c>
      <c r="E26" s="7" t="s">
        <v>50</v>
      </c>
      <c r="G26" s="2">
        <v>6.45</v>
      </c>
      <c r="H26"/>
    </row>
    <row r="27" spans="1:8" ht="16" customHeight="1" x14ac:dyDescent="0.2">
      <c r="C27" s="9" t="s">
        <v>338</v>
      </c>
      <c r="E27" s="7" t="s">
        <v>470</v>
      </c>
      <c r="H27"/>
    </row>
    <row r="28" spans="1:8" ht="16" customHeight="1" x14ac:dyDescent="0.2">
      <c r="E28" s="7"/>
      <c r="H28"/>
    </row>
    <row r="29" spans="1:8" x14ac:dyDescent="0.2">
      <c r="A29" s="1">
        <v>44383</v>
      </c>
      <c r="B29" s="9" t="s">
        <v>95</v>
      </c>
      <c r="D29" t="s">
        <v>96</v>
      </c>
      <c r="E29" s="7"/>
      <c r="F29" s="2">
        <v>908.32</v>
      </c>
      <c r="H29"/>
    </row>
    <row r="30" spans="1:8" x14ac:dyDescent="0.2">
      <c r="B30" s="9" t="s">
        <v>49</v>
      </c>
      <c r="C30" s="9" t="s">
        <v>159</v>
      </c>
      <c r="E30" s="7" t="s">
        <v>50</v>
      </c>
      <c r="G30" s="2">
        <v>908.32</v>
      </c>
      <c r="H30"/>
    </row>
    <row r="31" spans="1:8" x14ac:dyDescent="0.2">
      <c r="C31" s="9" t="s">
        <v>338</v>
      </c>
      <c r="E31" s="7" t="s">
        <v>340</v>
      </c>
      <c r="H31"/>
    </row>
    <row r="32" spans="1:8" x14ac:dyDescent="0.2">
      <c r="E32" s="7"/>
      <c r="H32"/>
    </row>
    <row r="33" spans="1:8" ht="16" customHeight="1" x14ac:dyDescent="0.2">
      <c r="A33" s="1">
        <v>44383</v>
      </c>
      <c r="B33" s="9" t="s">
        <v>47</v>
      </c>
      <c r="C33" s="9" t="s">
        <v>159</v>
      </c>
      <c r="D33" t="s">
        <v>45</v>
      </c>
      <c r="E33" s="7"/>
      <c r="F33" s="2">
        <v>50</v>
      </c>
      <c r="H33"/>
    </row>
    <row r="34" spans="1:8" ht="16" customHeight="1" x14ac:dyDescent="0.2">
      <c r="B34" s="9" t="s">
        <v>62</v>
      </c>
      <c r="E34" s="7" t="s">
        <v>56</v>
      </c>
      <c r="G34" s="2">
        <v>50</v>
      </c>
      <c r="H34"/>
    </row>
    <row r="35" spans="1:8" ht="16" customHeight="1" x14ac:dyDescent="0.2">
      <c r="C35" s="9" t="s">
        <v>339</v>
      </c>
      <c r="E35" s="7" t="s">
        <v>206</v>
      </c>
      <c r="H35"/>
    </row>
    <row r="36" spans="1:8" x14ac:dyDescent="0.2">
      <c r="H36"/>
    </row>
    <row r="37" spans="1:8" x14ac:dyDescent="0.2">
      <c r="A37" s="1">
        <v>44383</v>
      </c>
      <c r="B37" s="9" t="s">
        <v>49</v>
      </c>
      <c r="C37" s="9" t="s">
        <v>159</v>
      </c>
      <c r="D37" t="s">
        <v>50</v>
      </c>
      <c r="F37" s="2">
        <v>1000</v>
      </c>
      <c r="H37"/>
    </row>
    <row r="38" spans="1:8" x14ac:dyDescent="0.2">
      <c r="B38" s="9" t="s">
        <v>47</v>
      </c>
      <c r="C38" s="9" t="s">
        <v>159</v>
      </c>
      <c r="E38" t="s">
        <v>45</v>
      </c>
      <c r="G38" s="2">
        <v>1000</v>
      </c>
      <c r="H38"/>
    </row>
    <row r="39" spans="1:8" x14ac:dyDescent="0.2">
      <c r="E39" t="s">
        <v>51</v>
      </c>
      <c r="H39"/>
    </row>
    <row r="40" spans="1:8" x14ac:dyDescent="0.2">
      <c r="E40" s="7"/>
    </row>
    <row r="41" spans="1:8" x14ac:dyDescent="0.2">
      <c r="E41" s="7"/>
    </row>
    <row r="42" spans="1:8" x14ac:dyDescent="0.2">
      <c r="E42" s="7"/>
    </row>
    <row r="43" spans="1:8" ht="15" customHeight="1" x14ac:dyDescent="0.2">
      <c r="A43" s="1">
        <v>44383</v>
      </c>
      <c r="B43" s="9" t="s">
        <v>72</v>
      </c>
      <c r="C43" s="9" t="s">
        <v>159</v>
      </c>
      <c r="D43" t="s">
        <v>71</v>
      </c>
      <c r="F43" s="2">
        <v>2000</v>
      </c>
      <c r="H43"/>
    </row>
    <row r="44" spans="1:8" x14ac:dyDescent="0.2">
      <c r="B44" s="9" t="s">
        <v>47</v>
      </c>
      <c r="C44" s="9" t="s">
        <v>159</v>
      </c>
      <c r="E44" t="s">
        <v>45</v>
      </c>
      <c r="G44" s="2">
        <v>2000</v>
      </c>
      <c r="H44"/>
    </row>
    <row r="45" spans="1:8" x14ac:dyDescent="0.2">
      <c r="E45" t="s">
        <v>51</v>
      </c>
      <c r="H45"/>
    </row>
    <row r="46" spans="1:8" x14ac:dyDescent="0.2">
      <c r="E46" s="7"/>
    </row>
    <row r="47" spans="1:8" ht="16" customHeight="1" x14ac:dyDescent="0.2">
      <c r="A47" s="1">
        <v>44384</v>
      </c>
      <c r="B47" s="9" t="s">
        <v>47</v>
      </c>
      <c r="C47" s="9" t="s">
        <v>159</v>
      </c>
      <c r="D47" t="s">
        <v>45</v>
      </c>
      <c r="E47" s="7"/>
      <c r="F47" s="2">
        <v>50</v>
      </c>
      <c r="H47"/>
    </row>
    <row r="48" spans="1:8" ht="16" customHeight="1" x14ac:dyDescent="0.2">
      <c r="B48" s="9" t="s">
        <v>62</v>
      </c>
      <c r="E48" s="7" t="s">
        <v>56</v>
      </c>
      <c r="G48" s="2">
        <v>50</v>
      </c>
      <c r="H48"/>
    </row>
    <row r="49" spans="1:8" ht="16" customHeight="1" x14ac:dyDescent="0.2">
      <c r="C49" s="9" t="s">
        <v>339</v>
      </c>
      <c r="E49" s="7" t="s">
        <v>207</v>
      </c>
      <c r="H49"/>
    </row>
    <row r="50" spans="1:8" x14ac:dyDescent="0.2">
      <c r="H50"/>
    </row>
    <row r="51" spans="1:8" ht="16" customHeight="1" x14ac:dyDescent="0.2">
      <c r="A51" s="1">
        <v>44384</v>
      </c>
      <c r="B51" s="9" t="s">
        <v>47</v>
      </c>
      <c r="C51" s="9" t="s">
        <v>159</v>
      </c>
      <c r="D51" t="s">
        <v>45</v>
      </c>
      <c r="E51" s="7"/>
      <c r="F51" s="2">
        <v>100</v>
      </c>
      <c r="H51"/>
    </row>
    <row r="52" spans="1:8" ht="16" customHeight="1" x14ac:dyDescent="0.2">
      <c r="B52" s="9" t="s">
        <v>61</v>
      </c>
      <c r="E52" s="7" t="s">
        <v>56</v>
      </c>
      <c r="G52" s="2">
        <v>100</v>
      </c>
      <c r="H52"/>
    </row>
    <row r="53" spans="1:8" ht="16" customHeight="1" x14ac:dyDescent="0.2">
      <c r="C53" s="9" t="s">
        <v>339</v>
      </c>
      <c r="E53" s="7" t="s">
        <v>208</v>
      </c>
      <c r="H53"/>
    </row>
    <row r="54" spans="1:8" x14ac:dyDescent="0.2">
      <c r="E54" s="7"/>
      <c r="H54"/>
    </row>
    <row r="55" spans="1:8" ht="16" customHeight="1" x14ac:dyDescent="0.2">
      <c r="A55" s="1">
        <v>44384</v>
      </c>
      <c r="B55" s="9" t="s">
        <v>47</v>
      </c>
      <c r="C55" s="9" t="s">
        <v>159</v>
      </c>
      <c r="D55" t="s">
        <v>45</v>
      </c>
      <c r="E55" s="7"/>
      <c r="F55" s="2">
        <v>500</v>
      </c>
      <c r="H55"/>
    </row>
    <row r="56" spans="1:8" ht="16" customHeight="1" x14ac:dyDescent="0.2">
      <c r="B56" s="9" t="s">
        <v>61</v>
      </c>
      <c r="E56" s="7" t="s">
        <v>56</v>
      </c>
      <c r="G56" s="2">
        <v>500</v>
      </c>
      <c r="H56"/>
    </row>
    <row r="57" spans="1:8" ht="16" customHeight="1" x14ac:dyDescent="0.2">
      <c r="C57" s="9" t="s">
        <v>339</v>
      </c>
      <c r="E57" s="7" t="s">
        <v>209</v>
      </c>
      <c r="H57"/>
    </row>
    <row r="58" spans="1:8" x14ac:dyDescent="0.2">
      <c r="H58"/>
    </row>
    <row r="59" spans="1:8" ht="16" customHeight="1" x14ac:dyDescent="0.2">
      <c r="A59" s="1">
        <v>44384</v>
      </c>
      <c r="B59" s="9" t="s">
        <v>58</v>
      </c>
      <c r="D59" t="s">
        <v>59</v>
      </c>
      <c r="E59" s="7"/>
      <c r="F59" s="2">
        <v>46.84</v>
      </c>
      <c r="H59"/>
    </row>
    <row r="60" spans="1:8" x14ac:dyDescent="0.2">
      <c r="B60" s="9" t="s">
        <v>47</v>
      </c>
      <c r="C60" s="9" t="s">
        <v>159</v>
      </c>
      <c r="E60" s="7" t="s">
        <v>45</v>
      </c>
      <c r="G60" s="2">
        <v>46.84</v>
      </c>
      <c r="H60"/>
    </row>
    <row r="61" spans="1:8" x14ac:dyDescent="0.2">
      <c r="C61" s="9" t="s">
        <v>159</v>
      </c>
      <c r="E61" s="7" t="s">
        <v>60</v>
      </c>
      <c r="H61"/>
    </row>
    <row r="62" spans="1:8" x14ac:dyDescent="0.2">
      <c r="E62" s="7"/>
      <c r="H62"/>
    </row>
    <row r="63" spans="1:8" x14ac:dyDescent="0.2">
      <c r="A63" s="1">
        <v>44384</v>
      </c>
      <c r="B63" s="9" t="s">
        <v>49</v>
      </c>
      <c r="C63" s="9" t="s">
        <v>159</v>
      </c>
      <c r="D63" t="s">
        <v>50</v>
      </c>
      <c r="F63" s="2">
        <v>1000</v>
      </c>
      <c r="H63"/>
    </row>
    <row r="64" spans="1:8" x14ac:dyDescent="0.2">
      <c r="B64" s="9" t="s">
        <v>47</v>
      </c>
      <c r="C64" s="9" t="s">
        <v>159</v>
      </c>
      <c r="E64" t="s">
        <v>45</v>
      </c>
      <c r="G64" s="2">
        <v>1000</v>
      </c>
      <c r="H64"/>
    </row>
    <row r="65" spans="1:8" x14ac:dyDescent="0.2">
      <c r="E65" t="s">
        <v>51</v>
      </c>
      <c r="H65"/>
    </row>
    <row r="66" spans="1:8" x14ac:dyDescent="0.2">
      <c r="E66" s="7"/>
    </row>
    <row r="67" spans="1:8" x14ac:dyDescent="0.2">
      <c r="A67" s="1">
        <v>44384</v>
      </c>
      <c r="B67" s="9" t="s">
        <v>638</v>
      </c>
      <c r="C67" s="9" t="s">
        <v>159</v>
      </c>
      <c r="D67" t="s">
        <v>639</v>
      </c>
      <c r="E67" s="7"/>
      <c r="F67" s="2">
        <v>100</v>
      </c>
    </row>
    <row r="68" spans="1:8" x14ac:dyDescent="0.2">
      <c r="B68" s="9" t="s">
        <v>72</v>
      </c>
      <c r="C68" s="9" t="s">
        <v>159</v>
      </c>
      <c r="E68" s="7" t="s">
        <v>71</v>
      </c>
      <c r="G68" s="2">
        <v>100</v>
      </c>
    </row>
    <row r="69" spans="1:8" x14ac:dyDescent="0.2">
      <c r="E69" s="7" t="s">
        <v>640</v>
      </c>
    </row>
    <row r="70" spans="1:8" x14ac:dyDescent="0.2">
      <c r="E70" s="7"/>
    </row>
    <row r="71" spans="1:8" ht="16" customHeight="1" x14ac:dyDescent="0.2">
      <c r="A71" s="1">
        <v>44385</v>
      </c>
      <c r="B71" s="9" t="s">
        <v>47</v>
      </c>
      <c r="C71" s="9" t="s">
        <v>159</v>
      </c>
      <c r="D71" t="s">
        <v>45</v>
      </c>
      <c r="E71" s="7"/>
      <c r="F71" s="2">
        <v>200</v>
      </c>
      <c r="H71"/>
    </row>
    <row r="72" spans="1:8" ht="16" customHeight="1" x14ac:dyDescent="0.2">
      <c r="B72" s="9" t="s">
        <v>62</v>
      </c>
      <c r="E72" s="7" t="s">
        <v>56</v>
      </c>
      <c r="G72" s="2">
        <v>200</v>
      </c>
      <c r="H72"/>
    </row>
    <row r="73" spans="1:8" ht="16" customHeight="1" x14ac:dyDescent="0.2">
      <c r="C73" s="9" t="s">
        <v>339</v>
      </c>
      <c r="E73" s="7" t="s">
        <v>210</v>
      </c>
      <c r="H73"/>
    </row>
    <row r="74" spans="1:8" ht="16" customHeight="1" x14ac:dyDescent="0.2">
      <c r="C74" s="9" t="s">
        <v>339</v>
      </c>
      <c r="E74" s="7" t="s">
        <v>176</v>
      </c>
      <c r="H74"/>
    </row>
    <row r="75" spans="1:8" x14ac:dyDescent="0.2">
      <c r="H75"/>
    </row>
    <row r="76" spans="1:8" ht="16" customHeight="1" x14ac:dyDescent="0.2">
      <c r="A76" s="1">
        <v>44385</v>
      </c>
      <c r="B76" s="9" t="s">
        <v>93</v>
      </c>
      <c r="D76" t="s">
        <v>92</v>
      </c>
      <c r="E76" s="7"/>
      <c r="F76" s="2">
        <v>28</v>
      </c>
      <c r="H76"/>
    </row>
    <row r="77" spans="1:8" ht="16" customHeight="1" x14ac:dyDescent="0.2">
      <c r="B77" s="9" t="s">
        <v>49</v>
      </c>
      <c r="C77" s="9" t="s">
        <v>159</v>
      </c>
      <c r="E77" s="7" t="s">
        <v>50</v>
      </c>
      <c r="G77" s="2">
        <v>28</v>
      </c>
      <c r="H77"/>
    </row>
    <row r="78" spans="1:8" ht="16" customHeight="1" x14ac:dyDescent="0.2">
      <c r="C78" s="9" t="s">
        <v>338</v>
      </c>
      <c r="E78" s="7" t="s">
        <v>388</v>
      </c>
      <c r="H78"/>
    </row>
    <row r="79" spans="1:8" ht="16" customHeight="1" x14ac:dyDescent="0.2">
      <c r="E79" s="7"/>
      <c r="H79"/>
    </row>
    <row r="80" spans="1:8" ht="17" customHeight="1" x14ac:dyDescent="0.2">
      <c r="A80" s="1">
        <v>44389</v>
      </c>
      <c r="B80" s="9" t="s">
        <v>89</v>
      </c>
      <c r="D80" t="s">
        <v>88</v>
      </c>
      <c r="E80" s="7"/>
      <c r="F80" s="2">
        <v>235.83</v>
      </c>
      <c r="H80"/>
    </row>
    <row r="81" spans="1:8" x14ac:dyDescent="0.2">
      <c r="B81" s="9" t="s">
        <v>49</v>
      </c>
      <c r="C81" s="9" t="s">
        <v>159</v>
      </c>
      <c r="E81" s="7" t="s">
        <v>50</v>
      </c>
      <c r="G81" s="2">
        <v>235.83</v>
      </c>
      <c r="H81"/>
    </row>
    <row r="82" spans="1:8" x14ac:dyDescent="0.2">
      <c r="C82" s="9" t="s">
        <v>338</v>
      </c>
      <c r="E82" s="7" t="s">
        <v>468</v>
      </c>
      <c r="H82"/>
    </row>
    <row r="83" spans="1:8" x14ac:dyDescent="0.2">
      <c r="E83" s="7"/>
      <c r="H83"/>
    </row>
    <row r="84" spans="1:8" ht="17" customHeight="1" x14ac:dyDescent="0.2">
      <c r="A84" s="1">
        <v>44389</v>
      </c>
      <c r="B84" s="9" t="s">
        <v>89</v>
      </c>
      <c r="D84" t="s">
        <v>88</v>
      </c>
      <c r="E84" s="7"/>
      <c r="F84" s="2">
        <v>15.99</v>
      </c>
      <c r="H84"/>
    </row>
    <row r="85" spans="1:8" x14ac:dyDescent="0.2">
      <c r="B85" s="9" t="s">
        <v>49</v>
      </c>
      <c r="C85" s="9" t="s">
        <v>159</v>
      </c>
      <c r="E85" s="7" t="s">
        <v>50</v>
      </c>
      <c r="G85" s="2">
        <v>15.99</v>
      </c>
      <c r="H85"/>
    </row>
    <row r="86" spans="1:8" x14ac:dyDescent="0.2">
      <c r="C86" s="9" t="s">
        <v>338</v>
      </c>
      <c r="E86" s="7" t="s">
        <v>408</v>
      </c>
      <c r="H86"/>
    </row>
    <row r="87" spans="1:8" x14ac:dyDescent="0.2">
      <c r="E87" s="7"/>
      <c r="H87"/>
    </row>
    <row r="88" spans="1:8" x14ac:dyDescent="0.2">
      <c r="A88" s="1">
        <v>44390</v>
      </c>
      <c r="B88" s="9" t="s">
        <v>120</v>
      </c>
      <c r="D88" t="s">
        <v>121</v>
      </c>
      <c r="E88" s="7"/>
      <c r="F88" s="2">
        <v>2000</v>
      </c>
      <c r="H88"/>
    </row>
    <row r="89" spans="1:8" x14ac:dyDescent="0.2">
      <c r="B89" s="9" t="s">
        <v>123</v>
      </c>
      <c r="D89" t="s">
        <v>122</v>
      </c>
      <c r="E89" s="7"/>
      <c r="F89" s="2">
        <v>12</v>
      </c>
      <c r="H89"/>
    </row>
    <row r="90" spans="1:8" x14ac:dyDescent="0.2">
      <c r="B90" s="9" t="s">
        <v>124</v>
      </c>
      <c r="D90" t="s">
        <v>125</v>
      </c>
      <c r="E90" s="7"/>
      <c r="F90" s="2">
        <v>73.778000000000006</v>
      </c>
      <c r="H90"/>
    </row>
    <row r="91" spans="1:8" x14ac:dyDescent="0.2">
      <c r="B91" s="9" t="s">
        <v>126</v>
      </c>
      <c r="D91" t="s">
        <v>127</v>
      </c>
      <c r="E91" s="7"/>
      <c r="F91" s="2">
        <v>124</v>
      </c>
      <c r="H91"/>
    </row>
    <row r="92" spans="1:8" x14ac:dyDescent="0.2">
      <c r="B92" s="9" t="s">
        <v>129</v>
      </c>
      <c r="D92" t="s">
        <v>128</v>
      </c>
      <c r="E92" s="7"/>
      <c r="F92" s="2">
        <v>29</v>
      </c>
      <c r="H92"/>
    </row>
    <row r="93" spans="1:8" x14ac:dyDescent="0.2">
      <c r="B93" s="9" t="s">
        <v>72</v>
      </c>
      <c r="E93" s="7" t="s">
        <v>71</v>
      </c>
      <c r="G93" s="2">
        <v>1751.4</v>
      </c>
      <c r="H93"/>
    </row>
    <row r="94" spans="1:8" x14ac:dyDescent="0.2">
      <c r="B94" s="9" t="s">
        <v>118</v>
      </c>
      <c r="E94" s="7" t="s">
        <v>119</v>
      </c>
      <c r="G94" s="2">
        <v>61.4</v>
      </c>
      <c r="H94"/>
    </row>
    <row r="95" spans="1:8" x14ac:dyDescent="0.2">
      <c r="B95" s="9" t="s">
        <v>86</v>
      </c>
      <c r="E95" s="7" t="s">
        <v>87</v>
      </c>
      <c r="G95" s="2">
        <v>33</v>
      </c>
      <c r="H95"/>
    </row>
    <row r="96" spans="1:8" x14ac:dyDescent="0.2">
      <c r="B96" s="9" t="s">
        <v>80</v>
      </c>
      <c r="E96" s="7" t="s">
        <v>81</v>
      </c>
      <c r="G96" s="2">
        <v>248</v>
      </c>
      <c r="H96"/>
    </row>
    <row r="97" spans="1:8" x14ac:dyDescent="0.2">
      <c r="B97" s="9" t="s">
        <v>82</v>
      </c>
      <c r="E97" s="7" t="s">
        <v>130</v>
      </c>
      <c r="G97" s="2">
        <v>58</v>
      </c>
      <c r="H97"/>
    </row>
    <row r="98" spans="1:8" x14ac:dyDescent="0.2">
      <c r="B98" s="9" t="s">
        <v>77</v>
      </c>
      <c r="E98" s="7" t="s">
        <v>78</v>
      </c>
      <c r="G98" s="2">
        <v>12</v>
      </c>
      <c r="H98"/>
    </row>
    <row r="99" spans="1:8" x14ac:dyDescent="0.2">
      <c r="B99" s="9" t="s">
        <v>84</v>
      </c>
      <c r="E99" s="7" t="s">
        <v>85</v>
      </c>
      <c r="G99" s="2">
        <v>74.98</v>
      </c>
      <c r="H99"/>
    </row>
    <row r="100" spans="1:8" x14ac:dyDescent="0.2">
      <c r="E100" s="7" t="s">
        <v>291</v>
      </c>
      <c r="H100"/>
    </row>
    <row r="101" spans="1:8" x14ac:dyDescent="0.2">
      <c r="E101" s="7" t="s">
        <v>143</v>
      </c>
    </row>
    <row r="102" spans="1:8" ht="16" customHeight="1" x14ac:dyDescent="0.2">
      <c r="A102" s="1">
        <v>44390</v>
      </c>
      <c r="B102" s="9" t="s">
        <v>47</v>
      </c>
      <c r="C102" s="9" t="s">
        <v>159</v>
      </c>
      <c r="D102" t="s">
        <v>45</v>
      </c>
      <c r="E102" s="7"/>
      <c r="F102" s="2">
        <v>450</v>
      </c>
      <c r="H102"/>
    </row>
    <row r="103" spans="1:8" ht="16" customHeight="1" x14ac:dyDescent="0.2">
      <c r="B103" s="9" t="s">
        <v>62</v>
      </c>
      <c r="E103" s="7" t="s">
        <v>56</v>
      </c>
      <c r="G103" s="2">
        <v>450</v>
      </c>
      <c r="H103"/>
    </row>
    <row r="104" spans="1:8" ht="16" customHeight="1" x14ac:dyDescent="0.2">
      <c r="C104" s="9" t="s">
        <v>339</v>
      </c>
      <c r="E104" s="7" t="s">
        <v>176</v>
      </c>
      <c r="H104"/>
    </row>
    <row r="105" spans="1:8" ht="16" customHeight="1" x14ac:dyDescent="0.2">
      <c r="C105" s="9" t="s">
        <v>339</v>
      </c>
      <c r="E105" s="7" t="s">
        <v>176</v>
      </c>
      <c r="H105"/>
    </row>
    <row r="106" spans="1:8" x14ac:dyDescent="0.2">
      <c r="C106" s="9" t="s">
        <v>339</v>
      </c>
      <c r="E106" s="7" t="s">
        <v>211</v>
      </c>
      <c r="H106"/>
    </row>
    <row r="107" spans="1:8" x14ac:dyDescent="0.2">
      <c r="H107"/>
    </row>
    <row r="108" spans="1:8" ht="16" customHeight="1" x14ac:dyDescent="0.2">
      <c r="A108" s="1">
        <v>44393</v>
      </c>
      <c r="B108" s="9" t="s">
        <v>47</v>
      </c>
      <c r="C108" s="9" t="s">
        <v>159</v>
      </c>
      <c r="D108" t="s">
        <v>45</v>
      </c>
      <c r="E108" s="7"/>
      <c r="F108" s="2">
        <v>20</v>
      </c>
      <c r="H108"/>
    </row>
    <row r="109" spans="1:8" ht="16" customHeight="1" x14ac:dyDescent="0.2">
      <c r="B109" s="9" t="s">
        <v>61</v>
      </c>
      <c r="E109" s="7" t="s">
        <v>56</v>
      </c>
      <c r="G109" s="2">
        <v>20</v>
      </c>
      <c r="H109"/>
    </row>
    <row r="110" spans="1:8" ht="16" customHeight="1" x14ac:dyDescent="0.2">
      <c r="C110" s="9" t="s">
        <v>339</v>
      </c>
      <c r="E110" s="7" t="s">
        <v>212</v>
      </c>
      <c r="H110"/>
    </row>
    <row r="111" spans="1:8" x14ac:dyDescent="0.2">
      <c r="H111"/>
    </row>
    <row r="112" spans="1:8" ht="16" customHeight="1" x14ac:dyDescent="0.2">
      <c r="A112" s="1">
        <v>44393</v>
      </c>
      <c r="B112" s="9" t="s">
        <v>47</v>
      </c>
      <c r="C112" s="9" t="s">
        <v>159</v>
      </c>
      <c r="D112" t="s">
        <v>45</v>
      </c>
      <c r="E112" s="7"/>
      <c r="F112" s="2">
        <v>100</v>
      </c>
      <c r="H112"/>
    </row>
    <row r="113" spans="1:8" ht="16" customHeight="1" x14ac:dyDescent="0.2">
      <c r="B113" s="9" t="s">
        <v>61</v>
      </c>
      <c r="E113" s="7" t="s">
        <v>56</v>
      </c>
      <c r="G113" s="2">
        <v>100</v>
      </c>
      <c r="H113"/>
    </row>
    <row r="114" spans="1:8" ht="16" customHeight="1" x14ac:dyDescent="0.2">
      <c r="C114" s="9" t="s">
        <v>339</v>
      </c>
      <c r="E114" s="7" t="s">
        <v>213</v>
      </c>
      <c r="H114"/>
    </row>
    <row r="115" spans="1:8" x14ac:dyDescent="0.2">
      <c r="H115"/>
    </row>
    <row r="116" spans="1:8" x14ac:dyDescent="0.2">
      <c r="A116" s="1">
        <v>44398</v>
      </c>
      <c r="B116" s="9" t="s">
        <v>638</v>
      </c>
      <c r="C116" s="9" t="s">
        <v>159</v>
      </c>
      <c r="D116" t="s">
        <v>639</v>
      </c>
      <c r="E116" s="7"/>
      <c r="F116" s="2">
        <v>100</v>
      </c>
    </row>
    <row r="117" spans="1:8" x14ac:dyDescent="0.2">
      <c r="B117" s="9" t="s">
        <v>72</v>
      </c>
      <c r="C117" s="9" t="s">
        <v>159</v>
      </c>
      <c r="E117" s="7" t="s">
        <v>71</v>
      </c>
      <c r="G117" s="2">
        <v>100</v>
      </c>
    </row>
    <row r="118" spans="1:8" x14ac:dyDescent="0.2">
      <c r="E118" s="7" t="s">
        <v>640</v>
      </c>
    </row>
    <row r="119" spans="1:8" x14ac:dyDescent="0.2">
      <c r="E119" s="7"/>
    </row>
    <row r="120" spans="1:8" ht="16" customHeight="1" x14ac:dyDescent="0.2">
      <c r="A120" s="1">
        <v>44398</v>
      </c>
      <c r="B120" s="9" t="s">
        <v>47</v>
      </c>
      <c r="C120" s="9" t="s">
        <v>159</v>
      </c>
      <c r="D120" t="s">
        <v>45</v>
      </c>
      <c r="E120" s="7"/>
      <c r="F120" s="2">
        <v>1000</v>
      </c>
      <c r="H120"/>
    </row>
    <row r="121" spans="1:8" ht="16" customHeight="1" x14ac:dyDescent="0.2">
      <c r="B121" s="9" t="s">
        <v>451</v>
      </c>
      <c r="E121" s="7" t="s">
        <v>452</v>
      </c>
      <c r="G121" s="2">
        <v>1000</v>
      </c>
      <c r="H121"/>
    </row>
    <row r="122" spans="1:8" ht="16" customHeight="1" x14ac:dyDescent="0.2">
      <c r="C122" s="9" t="s">
        <v>159</v>
      </c>
      <c r="E122" s="7" t="s">
        <v>214</v>
      </c>
      <c r="H122"/>
    </row>
    <row r="123" spans="1:8" ht="16" customHeight="1" x14ac:dyDescent="0.2">
      <c r="E123" s="7"/>
      <c r="H123"/>
    </row>
    <row r="124" spans="1:8" x14ac:dyDescent="0.2">
      <c r="E124" s="7"/>
      <c r="H124"/>
    </row>
    <row r="125" spans="1:8" ht="16" customHeight="1" x14ac:dyDescent="0.2">
      <c r="A125" s="1">
        <v>44404</v>
      </c>
      <c r="B125" s="9" t="s">
        <v>47</v>
      </c>
      <c r="C125" s="9" t="s">
        <v>159</v>
      </c>
      <c r="D125" t="s">
        <v>45</v>
      </c>
      <c r="E125" s="7"/>
      <c r="F125" s="2">
        <v>75</v>
      </c>
      <c r="H125"/>
    </row>
    <row r="126" spans="1:8" ht="16" customHeight="1" x14ac:dyDescent="0.2">
      <c r="B126" s="9" t="s">
        <v>62</v>
      </c>
      <c r="E126" s="7" t="s">
        <v>56</v>
      </c>
      <c r="G126" s="2">
        <v>75</v>
      </c>
      <c r="H126"/>
    </row>
    <row r="127" spans="1:8" ht="16" customHeight="1" x14ac:dyDescent="0.2">
      <c r="C127" s="9" t="s">
        <v>339</v>
      </c>
      <c r="E127" s="7" t="s">
        <v>185</v>
      </c>
      <c r="H127"/>
    </row>
    <row r="128" spans="1:8" ht="16" customHeight="1" x14ac:dyDescent="0.2"/>
    <row r="129" spans="1:8" ht="16" customHeight="1" x14ac:dyDescent="0.2">
      <c r="A129" s="1">
        <v>44405</v>
      </c>
      <c r="B129" s="9" t="s">
        <v>47</v>
      </c>
      <c r="C129" s="9" t="s">
        <v>159</v>
      </c>
      <c r="D129" t="s">
        <v>45</v>
      </c>
      <c r="E129" s="7"/>
      <c r="F129" s="2">
        <v>50</v>
      </c>
      <c r="H129"/>
    </row>
    <row r="130" spans="1:8" ht="16" customHeight="1" x14ac:dyDescent="0.2">
      <c r="B130" s="9" t="s">
        <v>62</v>
      </c>
      <c r="E130" s="7" t="s">
        <v>56</v>
      </c>
      <c r="G130" s="2">
        <v>50</v>
      </c>
      <c r="H130"/>
    </row>
    <row r="131" spans="1:8" ht="16" customHeight="1" x14ac:dyDescent="0.2">
      <c r="C131" s="9" t="s">
        <v>339</v>
      </c>
      <c r="E131" s="7" t="s">
        <v>215</v>
      </c>
      <c r="H131"/>
    </row>
    <row r="132" spans="1:8" ht="16" customHeight="1" x14ac:dyDescent="0.2"/>
    <row r="133" spans="1:8" ht="17" customHeight="1" x14ac:dyDescent="0.2">
      <c r="A133" s="1">
        <v>44406</v>
      </c>
      <c r="B133" s="9" t="s">
        <v>89</v>
      </c>
      <c r="D133" t="s">
        <v>88</v>
      </c>
      <c r="E133" s="7"/>
      <c r="F133" s="2">
        <v>25.62</v>
      </c>
      <c r="H133"/>
    </row>
    <row r="134" spans="1:8" x14ac:dyDescent="0.2">
      <c r="B134" s="9" t="s">
        <v>49</v>
      </c>
      <c r="C134" s="9" t="s">
        <v>159</v>
      </c>
      <c r="E134" s="7" t="s">
        <v>50</v>
      </c>
      <c r="G134" s="2">
        <v>25.62</v>
      </c>
      <c r="H134"/>
    </row>
    <row r="135" spans="1:8" x14ac:dyDescent="0.2">
      <c r="C135" s="9" t="s">
        <v>338</v>
      </c>
      <c r="E135" s="7" t="s">
        <v>478</v>
      </c>
      <c r="H135"/>
    </row>
    <row r="136" spans="1:8" x14ac:dyDescent="0.2">
      <c r="E136" s="7"/>
      <c r="H136"/>
    </row>
    <row r="137" spans="1:8" ht="17" customHeight="1" x14ac:dyDescent="0.2">
      <c r="A137" s="1">
        <v>44406</v>
      </c>
      <c r="B137" s="9" t="s">
        <v>341</v>
      </c>
      <c r="D137" t="s">
        <v>342</v>
      </c>
      <c r="E137" s="7"/>
      <c r="F137" s="2">
        <v>37.299999999999997</v>
      </c>
      <c r="H137"/>
    </row>
    <row r="138" spans="1:8" x14ac:dyDescent="0.2">
      <c r="B138" s="9" t="s">
        <v>49</v>
      </c>
      <c r="C138" s="9" t="s">
        <v>159</v>
      </c>
      <c r="E138" s="7" t="s">
        <v>50</v>
      </c>
      <c r="G138" s="2">
        <v>37.299999999999997</v>
      </c>
      <c r="H138"/>
    </row>
    <row r="139" spans="1:8" x14ac:dyDescent="0.2">
      <c r="C139" s="9" t="s">
        <v>338</v>
      </c>
      <c r="E139" s="7" t="s">
        <v>469</v>
      </c>
      <c r="H139"/>
    </row>
    <row r="140" spans="1:8" x14ac:dyDescent="0.2">
      <c r="E140" s="7"/>
      <c r="H140"/>
    </row>
    <row r="141" spans="1:8" ht="16" customHeight="1" x14ac:dyDescent="0.2">
      <c r="A141" s="1">
        <v>44407</v>
      </c>
      <c r="B141" s="9" t="s">
        <v>47</v>
      </c>
      <c r="C141" s="9" t="s">
        <v>159</v>
      </c>
      <c r="D141" t="s">
        <v>45</v>
      </c>
      <c r="E141" s="7"/>
      <c r="F141" s="2">
        <v>50</v>
      </c>
      <c r="H141"/>
    </row>
    <row r="142" spans="1:8" ht="16" customHeight="1" x14ac:dyDescent="0.2">
      <c r="B142" s="9" t="s">
        <v>61</v>
      </c>
      <c r="E142" s="7" t="s">
        <v>56</v>
      </c>
      <c r="G142" s="2">
        <v>50</v>
      </c>
      <c r="H142"/>
    </row>
    <row r="143" spans="1:8" ht="16" customHeight="1" x14ac:dyDescent="0.2">
      <c r="C143" s="9" t="s">
        <v>339</v>
      </c>
      <c r="E143" s="7" t="s">
        <v>216</v>
      </c>
      <c r="H143"/>
    </row>
    <row r="144" spans="1:8" ht="16" customHeight="1" x14ac:dyDescent="0.2"/>
    <row r="145" spans="1:8" x14ac:dyDescent="0.2">
      <c r="A145" s="1">
        <v>44407</v>
      </c>
      <c r="B145" s="9" t="s">
        <v>80</v>
      </c>
      <c r="D145" s="7" t="s">
        <v>289</v>
      </c>
      <c r="F145" s="2">
        <v>496</v>
      </c>
      <c r="H145"/>
    </row>
    <row r="146" spans="1:8" x14ac:dyDescent="0.2">
      <c r="B146" s="9" t="s">
        <v>82</v>
      </c>
      <c r="D146" s="7" t="s">
        <v>130</v>
      </c>
      <c r="F146" s="2">
        <v>116</v>
      </c>
      <c r="H146"/>
    </row>
    <row r="147" spans="1:8" x14ac:dyDescent="0.2">
      <c r="B147" s="9" t="s">
        <v>72</v>
      </c>
      <c r="C147" s="9" t="s">
        <v>159</v>
      </c>
      <c r="E147" s="7" t="s">
        <v>71</v>
      </c>
      <c r="G147" s="2">
        <v>612</v>
      </c>
      <c r="H147"/>
    </row>
    <row r="148" spans="1:8" x14ac:dyDescent="0.2">
      <c r="E148" s="7" t="s">
        <v>292</v>
      </c>
      <c r="H148"/>
    </row>
    <row r="149" spans="1:8" x14ac:dyDescent="0.2">
      <c r="E149" s="7"/>
      <c r="H149"/>
    </row>
    <row r="150" spans="1:8" x14ac:dyDescent="0.2">
      <c r="A150" s="1">
        <v>44407</v>
      </c>
      <c r="B150" s="9" t="s">
        <v>118</v>
      </c>
      <c r="D150" s="7" t="s">
        <v>286</v>
      </c>
      <c r="F150" s="2">
        <v>122.8</v>
      </c>
      <c r="H150"/>
    </row>
    <row r="151" spans="1:8" x14ac:dyDescent="0.2">
      <c r="B151" s="9" t="s">
        <v>72</v>
      </c>
      <c r="C151" s="9" t="s">
        <v>159</v>
      </c>
      <c r="E151" s="7" t="s">
        <v>71</v>
      </c>
      <c r="G151" s="2">
        <v>122.8</v>
      </c>
      <c r="H151"/>
    </row>
    <row r="152" spans="1:8" x14ac:dyDescent="0.2">
      <c r="E152" s="7" t="s">
        <v>292</v>
      </c>
      <c r="H152"/>
    </row>
    <row r="153" spans="1:8" x14ac:dyDescent="0.2">
      <c r="E153" s="7"/>
      <c r="H153"/>
    </row>
    <row r="154" spans="1:8" x14ac:dyDescent="0.2">
      <c r="A154" s="1">
        <v>44407</v>
      </c>
      <c r="B154" s="9" t="s">
        <v>86</v>
      </c>
      <c r="D154" s="7" t="s">
        <v>284</v>
      </c>
      <c r="F154" s="2">
        <v>66</v>
      </c>
      <c r="H154"/>
    </row>
    <row r="155" spans="1:8" x14ac:dyDescent="0.2">
      <c r="B155" s="9" t="s">
        <v>72</v>
      </c>
      <c r="C155" s="9" t="s">
        <v>159</v>
      </c>
      <c r="E155" s="7" t="s">
        <v>71</v>
      </c>
      <c r="G155" s="2">
        <v>66</v>
      </c>
      <c r="H155"/>
    </row>
    <row r="156" spans="1:8" x14ac:dyDescent="0.2">
      <c r="E156" s="7" t="s">
        <v>292</v>
      </c>
      <c r="H156"/>
    </row>
    <row r="157" spans="1:8" x14ac:dyDescent="0.2">
      <c r="E157" s="7"/>
      <c r="H157"/>
    </row>
    <row r="158" spans="1:8" x14ac:dyDescent="0.2">
      <c r="A158" s="1">
        <v>44407</v>
      </c>
      <c r="B158" s="9" t="s">
        <v>86</v>
      </c>
      <c r="D158" s="7" t="s">
        <v>284</v>
      </c>
      <c r="F158" s="2">
        <v>66</v>
      </c>
      <c r="H158"/>
    </row>
    <row r="159" spans="1:8" x14ac:dyDescent="0.2">
      <c r="B159" s="9" t="s">
        <v>72</v>
      </c>
      <c r="C159" s="9" t="s">
        <v>159</v>
      </c>
      <c r="E159" s="7" t="s">
        <v>71</v>
      </c>
      <c r="G159" s="2">
        <v>66</v>
      </c>
      <c r="H159"/>
    </row>
    <row r="160" spans="1:8" x14ac:dyDescent="0.2">
      <c r="E160" s="7" t="s">
        <v>292</v>
      </c>
      <c r="H160"/>
    </row>
    <row r="161" spans="1:8" x14ac:dyDescent="0.2">
      <c r="E161" s="7" t="s">
        <v>479</v>
      </c>
      <c r="H161"/>
    </row>
    <row r="162" spans="1:8" ht="16" customHeight="1" x14ac:dyDescent="0.2"/>
    <row r="163" spans="1:8" ht="16" customHeight="1" x14ac:dyDescent="0.2">
      <c r="A163"/>
      <c r="E163" t="s">
        <v>7</v>
      </c>
      <c r="F163" s="2">
        <f>SUM(F24:F162)</f>
        <v>11254.928</v>
      </c>
      <c r="G163" s="2">
        <f>SUM(G24:G162)</f>
        <v>11254.929999999998</v>
      </c>
      <c r="H163"/>
    </row>
    <row r="164" spans="1:8" ht="16" customHeight="1" x14ac:dyDescent="0.2">
      <c r="A164"/>
      <c r="H164"/>
    </row>
    <row r="165" spans="1:8" ht="16" customHeight="1" x14ac:dyDescent="0.2">
      <c r="A165"/>
      <c r="H165"/>
    </row>
    <row r="167" spans="1:8" x14ac:dyDescent="0.2">
      <c r="A167"/>
      <c r="H167"/>
    </row>
    <row r="168" spans="1:8" x14ac:dyDescent="0.2">
      <c r="A168"/>
      <c r="H168"/>
    </row>
    <row r="169" spans="1:8" x14ac:dyDescent="0.2">
      <c r="A169"/>
      <c r="H169"/>
    </row>
    <row r="170" spans="1:8" x14ac:dyDescent="0.2">
      <c r="A170"/>
      <c r="H170"/>
    </row>
    <row r="171" spans="1:8" x14ac:dyDescent="0.2">
      <c r="A171"/>
      <c r="H171"/>
    </row>
    <row r="172" spans="1:8" x14ac:dyDescent="0.2">
      <c r="A172"/>
      <c r="H172"/>
    </row>
    <row r="173" spans="1:8" x14ac:dyDescent="0.2">
      <c r="A173"/>
      <c r="H173"/>
    </row>
    <row r="175" spans="1:8" x14ac:dyDescent="0.2">
      <c r="A175"/>
      <c r="H175"/>
    </row>
    <row r="176" spans="1:8" x14ac:dyDescent="0.2">
      <c r="A176"/>
      <c r="H176"/>
    </row>
    <row r="177" spans="1:8" x14ac:dyDescent="0.2">
      <c r="A177"/>
      <c r="H177"/>
    </row>
    <row r="179" spans="1:8" x14ac:dyDescent="0.2">
      <c r="A179"/>
      <c r="F179"/>
      <c r="G179"/>
      <c r="H179"/>
    </row>
    <row r="180" spans="1:8" x14ac:dyDescent="0.2">
      <c r="A180"/>
      <c r="F180"/>
      <c r="G180"/>
      <c r="H180"/>
    </row>
    <row r="181" spans="1:8" x14ac:dyDescent="0.2">
      <c r="A181"/>
      <c r="F181"/>
      <c r="G181"/>
      <c r="H181"/>
    </row>
    <row r="183" spans="1:8" x14ac:dyDescent="0.2">
      <c r="A183"/>
      <c r="F183"/>
      <c r="G183"/>
      <c r="H183"/>
    </row>
    <row r="184" spans="1:8" x14ac:dyDescent="0.2">
      <c r="A184"/>
      <c r="F184"/>
      <c r="G184"/>
      <c r="H184"/>
    </row>
    <row r="185" spans="1:8" x14ac:dyDescent="0.2">
      <c r="A185"/>
      <c r="F185"/>
      <c r="G185"/>
      <c r="H185"/>
    </row>
    <row r="187" spans="1:8" x14ac:dyDescent="0.2">
      <c r="A187"/>
      <c r="F187"/>
      <c r="G187"/>
      <c r="H187"/>
    </row>
    <row r="188" spans="1:8" x14ac:dyDescent="0.2">
      <c r="A188"/>
      <c r="F188"/>
      <c r="G188"/>
      <c r="H188"/>
    </row>
    <row r="189" spans="1:8" x14ac:dyDescent="0.2">
      <c r="A189"/>
      <c r="F189"/>
      <c r="G189"/>
      <c r="H189"/>
    </row>
    <row r="191" spans="1:8" x14ac:dyDescent="0.2">
      <c r="A191"/>
      <c r="F191"/>
      <c r="G191"/>
      <c r="H191"/>
    </row>
    <row r="192" spans="1:8" x14ac:dyDescent="0.2">
      <c r="A192"/>
      <c r="F192"/>
      <c r="G192"/>
      <c r="H192"/>
    </row>
    <row r="193" spans="1:8" x14ac:dyDescent="0.2">
      <c r="A193"/>
      <c r="F193"/>
      <c r="G193"/>
      <c r="H193"/>
    </row>
    <row r="195" spans="1:8" x14ac:dyDescent="0.2">
      <c r="A195"/>
      <c r="F195"/>
      <c r="G195"/>
      <c r="H195"/>
    </row>
    <row r="196" spans="1:8" x14ac:dyDescent="0.2">
      <c r="A196"/>
      <c r="F196"/>
      <c r="G196"/>
      <c r="H196"/>
    </row>
    <row r="197" spans="1:8" x14ac:dyDescent="0.2">
      <c r="A197"/>
      <c r="F197"/>
      <c r="G197"/>
      <c r="H197"/>
    </row>
    <row r="199" spans="1:8" x14ac:dyDescent="0.2">
      <c r="A199"/>
      <c r="F199"/>
      <c r="G199"/>
      <c r="H199"/>
    </row>
    <row r="200" spans="1:8" x14ac:dyDescent="0.2">
      <c r="A200"/>
      <c r="F200"/>
      <c r="G200"/>
      <c r="H200"/>
    </row>
    <row r="201" spans="1:8" x14ac:dyDescent="0.2">
      <c r="A201"/>
      <c r="F201"/>
      <c r="G201"/>
      <c r="H201"/>
    </row>
    <row r="203" spans="1:8" x14ac:dyDescent="0.2">
      <c r="A203"/>
      <c r="F203"/>
      <c r="G203"/>
      <c r="H203"/>
    </row>
    <row r="204" spans="1:8" x14ac:dyDescent="0.2">
      <c r="A204"/>
      <c r="F204"/>
      <c r="G204"/>
      <c r="H204"/>
    </row>
    <row r="205" spans="1:8" x14ac:dyDescent="0.2">
      <c r="A205"/>
      <c r="F205"/>
      <c r="G205"/>
      <c r="H205"/>
    </row>
    <row r="207" spans="1:8" x14ac:dyDescent="0.2">
      <c r="A207"/>
      <c r="F207"/>
      <c r="G207"/>
      <c r="H207"/>
    </row>
    <row r="208" spans="1:8" x14ac:dyDescent="0.2">
      <c r="A208"/>
      <c r="F208"/>
      <c r="G208"/>
      <c r="H208"/>
    </row>
    <row r="209" spans="1:8" x14ac:dyDescent="0.2">
      <c r="A209"/>
      <c r="F209"/>
      <c r="G209"/>
      <c r="H209"/>
    </row>
    <row r="211" spans="1:8" x14ac:dyDescent="0.2">
      <c r="A211"/>
      <c r="F211"/>
      <c r="G211"/>
      <c r="H211"/>
    </row>
    <row r="212" spans="1:8" x14ac:dyDescent="0.2">
      <c r="A212"/>
      <c r="F212"/>
      <c r="G212"/>
      <c r="H212"/>
    </row>
    <row r="213" spans="1:8" x14ac:dyDescent="0.2">
      <c r="A213"/>
      <c r="F213"/>
      <c r="G213"/>
      <c r="H213"/>
    </row>
    <row r="215" spans="1:8" x14ac:dyDescent="0.2">
      <c r="A215"/>
      <c r="F215"/>
      <c r="G215"/>
      <c r="H215"/>
    </row>
    <row r="216" spans="1:8" x14ac:dyDescent="0.2">
      <c r="A216"/>
      <c r="F216"/>
      <c r="G216"/>
      <c r="H216"/>
    </row>
    <row r="217" spans="1:8" x14ac:dyDescent="0.2">
      <c r="A217"/>
      <c r="F217"/>
      <c r="G217"/>
      <c r="H217"/>
    </row>
    <row r="219" spans="1:8" x14ac:dyDescent="0.2">
      <c r="A219"/>
      <c r="F219"/>
      <c r="G219"/>
      <c r="H219"/>
    </row>
    <row r="220" spans="1:8" x14ac:dyDescent="0.2">
      <c r="A220"/>
      <c r="F220"/>
      <c r="G220"/>
      <c r="H220"/>
    </row>
    <row r="221" spans="1:8" x14ac:dyDescent="0.2">
      <c r="A221"/>
      <c r="F221"/>
      <c r="G221"/>
      <c r="H221"/>
    </row>
    <row r="223" spans="1:8" x14ac:dyDescent="0.2">
      <c r="A223"/>
      <c r="F223"/>
      <c r="G223"/>
      <c r="H223"/>
    </row>
    <row r="224" spans="1:8" x14ac:dyDescent="0.2">
      <c r="A224"/>
      <c r="F224"/>
      <c r="G224"/>
      <c r="H224"/>
    </row>
    <row r="225" spans="1:8" x14ac:dyDescent="0.2">
      <c r="A225"/>
      <c r="F225"/>
      <c r="G225"/>
      <c r="H225"/>
    </row>
    <row r="227" spans="1:8" x14ac:dyDescent="0.2">
      <c r="A227"/>
      <c r="F227"/>
      <c r="G227"/>
      <c r="H227"/>
    </row>
    <row r="228" spans="1:8" x14ac:dyDescent="0.2">
      <c r="A228"/>
      <c r="F228"/>
      <c r="G228"/>
      <c r="H228"/>
    </row>
    <row r="229" spans="1:8" x14ac:dyDescent="0.2">
      <c r="A229"/>
      <c r="F229"/>
      <c r="G229"/>
      <c r="H229"/>
    </row>
    <row r="231" spans="1:8" x14ac:dyDescent="0.2">
      <c r="A231"/>
      <c r="F231"/>
      <c r="G231"/>
      <c r="H231"/>
    </row>
  </sheetData>
  <mergeCells count="1">
    <mergeCell ref="A1:G1"/>
  </mergeCells>
  <phoneticPr fontId="4" type="noConversion"/>
  <printOptions gridLines="1"/>
  <pageMargins left="0.7" right="0.7" top="0.75" bottom="0.75" header="0.3" footer="0.3"/>
  <pageSetup orientation="portrait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opLeftCell="A106" workbookViewId="0">
      <selection activeCell="E122" sqref="E122"/>
    </sheetView>
  </sheetViews>
  <sheetFormatPr baseColWidth="10" defaultRowHeight="16" x14ac:dyDescent="0.2"/>
  <cols>
    <col min="1" max="1" width="9.6640625" style="1" customWidth="1"/>
    <col min="2" max="2" width="9.6640625" style="9" customWidth="1"/>
    <col min="3" max="3" width="11" style="9" bestFit="1" customWidth="1"/>
    <col min="4" max="4" width="3" customWidth="1"/>
    <col min="5" max="5" width="21.5" customWidth="1"/>
    <col min="6" max="6" width="11.1640625" style="2" bestFit="1" customWidth="1"/>
    <col min="7" max="7" width="10.83203125" style="2"/>
    <col min="8" max="8" width="4.83203125" style="20" customWidth="1"/>
  </cols>
  <sheetData>
    <row r="1" spans="1:8" s="4" customFormat="1" ht="19" x14ac:dyDescent="0.25">
      <c r="A1" s="40" t="s">
        <v>37</v>
      </c>
      <c r="B1" s="40"/>
      <c r="C1" s="40"/>
      <c r="D1" s="40"/>
      <c r="E1" s="40"/>
      <c r="F1" s="40"/>
      <c r="G1" s="40"/>
      <c r="H1" s="18"/>
    </row>
    <row r="2" spans="1:8" s="5" customFormat="1" ht="19" x14ac:dyDescent="0.25">
      <c r="A2" s="6" t="s">
        <v>1</v>
      </c>
      <c r="B2" s="8" t="s">
        <v>10</v>
      </c>
      <c r="C2" s="8" t="s">
        <v>40</v>
      </c>
      <c r="D2" s="6"/>
      <c r="E2" s="6" t="s">
        <v>4</v>
      </c>
      <c r="F2" s="6" t="s">
        <v>2</v>
      </c>
      <c r="G2" s="6" t="s">
        <v>3</v>
      </c>
      <c r="H2" s="19" t="s">
        <v>5</v>
      </c>
    </row>
    <row r="3" spans="1:8" x14ac:dyDescent="0.2">
      <c r="A3" s="1">
        <v>44409</v>
      </c>
      <c r="B3" s="9" t="s">
        <v>52</v>
      </c>
      <c r="D3" t="s">
        <v>53</v>
      </c>
      <c r="E3" s="7"/>
      <c r="F3" s="2">
        <v>5</v>
      </c>
    </row>
    <row r="4" spans="1:8" x14ac:dyDescent="0.2">
      <c r="B4" s="9" t="s">
        <v>47</v>
      </c>
      <c r="C4" s="9" t="s">
        <v>159</v>
      </c>
      <c r="E4" s="7" t="s">
        <v>54</v>
      </c>
      <c r="G4" s="2">
        <v>5</v>
      </c>
    </row>
    <row r="5" spans="1:8" x14ac:dyDescent="0.2">
      <c r="C5" s="9" t="s">
        <v>159</v>
      </c>
      <c r="E5" s="7" t="s">
        <v>55</v>
      </c>
      <c r="H5"/>
    </row>
    <row r="7" spans="1:8" x14ac:dyDescent="0.2">
      <c r="A7" s="1">
        <v>44410</v>
      </c>
      <c r="B7" s="9" t="s">
        <v>343</v>
      </c>
      <c r="D7" t="s">
        <v>344</v>
      </c>
      <c r="F7" s="2">
        <v>20.88</v>
      </c>
    </row>
    <row r="8" spans="1:8" x14ac:dyDescent="0.2">
      <c r="B8" s="9" t="s">
        <v>49</v>
      </c>
      <c r="C8" s="9" t="s">
        <v>159</v>
      </c>
      <c r="E8" t="s">
        <v>50</v>
      </c>
      <c r="G8" s="2">
        <v>20.88</v>
      </c>
    </row>
    <row r="9" spans="1:8" x14ac:dyDescent="0.2">
      <c r="C9" s="9" t="s">
        <v>345</v>
      </c>
      <c r="E9" t="s">
        <v>407</v>
      </c>
    </row>
    <row r="11" spans="1:8" x14ac:dyDescent="0.2">
      <c r="A11" s="1">
        <v>44410</v>
      </c>
      <c r="B11" s="9" t="s">
        <v>84</v>
      </c>
      <c r="D11" s="7" t="s">
        <v>288</v>
      </c>
      <c r="F11" s="2">
        <v>149.96</v>
      </c>
      <c r="H11"/>
    </row>
    <row r="12" spans="1:8" x14ac:dyDescent="0.2">
      <c r="B12" s="9" t="s">
        <v>72</v>
      </c>
      <c r="C12" s="9" t="s">
        <v>159</v>
      </c>
      <c r="E12" s="7" t="s">
        <v>71</v>
      </c>
      <c r="G12" s="2">
        <v>149.96</v>
      </c>
      <c r="H12"/>
    </row>
    <row r="13" spans="1:8" x14ac:dyDescent="0.2">
      <c r="E13" s="7" t="s">
        <v>292</v>
      </c>
      <c r="H13"/>
    </row>
    <row r="14" spans="1:8" x14ac:dyDescent="0.2">
      <c r="E14" s="7"/>
      <c r="H14"/>
    </row>
    <row r="15" spans="1:8" ht="16" customHeight="1" x14ac:dyDescent="0.2">
      <c r="A15" s="1">
        <v>44410</v>
      </c>
      <c r="B15" s="9" t="s">
        <v>47</v>
      </c>
      <c r="C15" s="9" t="s">
        <v>159</v>
      </c>
      <c r="D15" t="s">
        <v>45</v>
      </c>
      <c r="E15" s="7"/>
      <c r="F15" s="2">
        <v>25</v>
      </c>
      <c r="H15"/>
    </row>
    <row r="16" spans="1:8" ht="16" customHeight="1" x14ac:dyDescent="0.2">
      <c r="B16" s="9" t="s">
        <v>61</v>
      </c>
      <c r="E16" s="7" t="s">
        <v>56</v>
      </c>
      <c r="G16" s="2">
        <v>25</v>
      </c>
      <c r="H16"/>
    </row>
    <row r="17" spans="1:8" ht="16" customHeight="1" x14ac:dyDescent="0.2">
      <c r="C17" s="9" t="s">
        <v>339</v>
      </c>
      <c r="E17" s="7" t="s">
        <v>217</v>
      </c>
      <c r="H17"/>
    </row>
    <row r="18" spans="1:8" x14ac:dyDescent="0.2">
      <c r="H18"/>
    </row>
    <row r="19" spans="1:8" ht="16" customHeight="1" x14ac:dyDescent="0.2">
      <c r="A19" s="1">
        <v>44410</v>
      </c>
      <c r="B19" s="9" t="s">
        <v>47</v>
      </c>
      <c r="C19" s="9" t="s">
        <v>159</v>
      </c>
      <c r="D19" t="s">
        <v>45</v>
      </c>
      <c r="E19" s="7"/>
      <c r="F19" s="2">
        <v>50</v>
      </c>
      <c r="H19"/>
    </row>
    <row r="20" spans="1:8" ht="16" customHeight="1" x14ac:dyDescent="0.2">
      <c r="B20" s="9" t="s">
        <v>61</v>
      </c>
      <c r="C20" s="9" t="s">
        <v>339</v>
      </c>
      <c r="E20" s="7" t="s">
        <v>56</v>
      </c>
      <c r="G20" s="2">
        <v>50</v>
      </c>
      <c r="H20"/>
    </row>
    <row r="21" spans="1:8" ht="16" customHeight="1" x14ac:dyDescent="0.2">
      <c r="E21" s="7" t="s">
        <v>218</v>
      </c>
      <c r="H21"/>
    </row>
    <row r="22" spans="1:8" x14ac:dyDescent="0.2">
      <c r="H22"/>
    </row>
    <row r="23" spans="1:8" ht="16" customHeight="1" x14ac:dyDescent="0.2">
      <c r="A23" s="1">
        <v>44410</v>
      </c>
      <c r="B23" s="9" t="s">
        <v>47</v>
      </c>
      <c r="C23" s="9" t="s">
        <v>159</v>
      </c>
      <c r="D23" t="s">
        <v>45</v>
      </c>
      <c r="E23" s="7"/>
      <c r="F23" s="2">
        <v>100</v>
      </c>
      <c r="H23"/>
    </row>
    <row r="24" spans="1:8" ht="16" customHeight="1" x14ac:dyDescent="0.2">
      <c r="B24" s="9" t="s">
        <v>61</v>
      </c>
      <c r="E24" s="7" t="s">
        <v>56</v>
      </c>
      <c r="G24" s="2">
        <v>100</v>
      </c>
      <c r="H24"/>
    </row>
    <row r="25" spans="1:8" ht="16" customHeight="1" x14ac:dyDescent="0.2">
      <c r="C25" s="9" t="s">
        <v>339</v>
      </c>
      <c r="E25" s="7" t="s">
        <v>219</v>
      </c>
      <c r="H25"/>
    </row>
    <row r="26" spans="1:8" x14ac:dyDescent="0.2">
      <c r="H26"/>
    </row>
    <row r="27" spans="1:8" ht="16" customHeight="1" x14ac:dyDescent="0.2">
      <c r="A27" s="1">
        <v>44410</v>
      </c>
      <c r="B27" s="9" t="s">
        <v>47</v>
      </c>
      <c r="C27" s="9" t="s">
        <v>159</v>
      </c>
      <c r="D27" t="s">
        <v>45</v>
      </c>
      <c r="E27" s="7"/>
      <c r="F27" s="2">
        <v>200</v>
      </c>
      <c r="H27"/>
    </row>
    <row r="28" spans="1:8" ht="16" customHeight="1" x14ac:dyDescent="0.2">
      <c r="B28" s="9" t="s">
        <v>61</v>
      </c>
      <c r="E28" s="7" t="s">
        <v>56</v>
      </c>
      <c r="G28" s="2">
        <v>200</v>
      </c>
      <c r="H28"/>
    </row>
    <row r="29" spans="1:8" ht="16" customHeight="1" x14ac:dyDescent="0.2">
      <c r="C29" s="9" t="s">
        <v>339</v>
      </c>
      <c r="E29" s="7" t="s">
        <v>220</v>
      </c>
      <c r="H29"/>
    </row>
    <row r="30" spans="1:8" x14ac:dyDescent="0.2">
      <c r="H30"/>
    </row>
    <row r="31" spans="1:8" ht="16" customHeight="1" x14ac:dyDescent="0.2">
      <c r="A31" s="1">
        <v>44411</v>
      </c>
      <c r="B31" s="9" t="s">
        <v>47</v>
      </c>
      <c r="C31" s="9" t="s">
        <v>159</v>
      </c>
      <c r="D31" t="s">
        <v>45</v>
      </c>
      <c r="E31" s="7"/>
      <c r="F31" s="2">
        <v>90</v>
      </c>
      <c r="H31"/>
    </row>
    <row r="32" spans="1:8" ht="16" customHeight="1" x14ac:dyDescent="0.2">
      <c r="B32" s="9" t="s">
        <v>62</v>
      </c>
      <c r="E32" s="7" t="s">
        <v>56</v>
      </c>
      <c r="G32" s="2">
        <v>90</v>
      </c>
      <c r="H32"/>
    </row>
    <row r="33" spans="1:8" ht="16" customHeight="1" x14ac:dyDescent="0.2">
      <c r="C33" s="9" t="s">
        <v>339</v>
      </c>
      <c r="E33" s="7" t="s">
        <v>222</v>
      </c>
      <c r="H33"/>
    </row>
    <row r="34" spans="1:8" ht="16" customHeight="1" x14ac:dyDescent="0.2">
      <c r="C34" s="9" t="s">
        <v>347</v>
      </c>
      <c r="E34" s="7" t="s">
        <v>221</v>
      </c>
      <c r="H34"/>
    </row>
    <row r="35" spans="1:8" ht="16" customHeight="1" x14ac:dyDescent="0.2"/>
    <row r="36" spans="1:8" ht="15" customHeight="1" x14ac:dyDescent="0.2">
      <c r="A36" s="1">
        <v>44411</v>
      </c>
      <c r="B36" s="9" t="s">
        <v>72</v>
      </c>
      <c r="C36" s="9" t="s">
        <v>159</v>
      </c>
      <c r="D36" t="s">
        <v>71</v>
      </c>
      <c r="F36" s="2">
        <v>3000</v>
      </c>
      <c r="H36"/>
    </row>
    <row r="37" spans="1:8" x14ac:dyDescent="0.2">
      <c r="B37" s="9" t="s">
        <v>47</v>
      </c>
      <c r="C37" s="9" t="s">
        <v>159</v>
      </c>
      <c r="E37" t="s">
        <v>45</v>
      </c>
      <c r="G37" s="2">
        <v>3000</v>
      </c>
      <c r="H37"/>
    </row>
    <row r="38" spans="1:8" x14ac:dyDescent="0.2">
      <c r="E38" t="s">
        <v>51</v>
      </c>
      <c r="H38"/>
    </row>
    <row r="39" spans="1:8" x14ac:dyDescent="0.2">
      <c r="E39" s="7"/>
    </row>
    <row r="40" spans="1:8" x14ac:dyDescent="0.2">
      <c r="A40" s="1">
        <v>44411</v>
      </c>
      <c r="B40" s="9" t="s">
        <v>49</v>
      </c>
      <c r="C40" s="9" t="s">
        <v>159</v>
      </c>
      <c r="D40" t="s">
        <v>50</v>
      </c>
      <c r="F40" s="2">
        <v>1000</v>
      </c>
      <c r="H40"/>
    </row>
    <row r="41" spans="1:8" x14ac:dyDescent="0.2">
      <c r="B41" s="9" t="s">
        <v>47</v>
      </c>
      <c r="C41" s="9" t="s">
        <v>159</v>
      </c>
      <c r="E41" t="s">
        <v>45</v>
      </c>
      <c r="G41" s="2">
        <v>1000</v>
      </c>
      <c r="H41"/>
    </row>
    <row r="42" spans="1:8" x14ac:dyDescent="0.2">
      <c r="E42" t="s">
        <v>51</v>
      </c>
      <c r="H42"/>
    </row>
    <row r="43" spans="1:8" x14ac:dyDescent="0.2">
      <c r="A43" s="1">
        <v>44412</v>
      </c>
      <c r="B43" s="9" t="s">
        <v>638</v>
      </c>
      <c r="C43" s="9" t="s">
        <v>159</v>
      </c>
      <c r="D43" t="s">
        <v>639</v>
      </c>
      <c r="E43" s="7"/>
      <c r="F43" s="2">
        <v>100</v>
      </c>
    </row>
    <row r="44" spans="1:8" x14ac:dyDescent="0.2">
      <c r="B44" s="9" t="s">
        <v>72</v>
      </c>
      <c r="C44" s="9" t="s">
        <v>159</v>
      </c>
      <c r="E44" s="7" t="s">
        <v>71</v>
      </c>
      <c r="G44" s="2">
        <v>100</v>
      </c>
    </row>
    <row r="45" spans="1:8" x14ac:dyDescent="0.2">
      <c r="E45" s="7" t="s">
        <v>640</v>
      </c>
    </row>
    <row r="46" spans="1:8" x14ac:dyDescent="0.2">
      <c r="E46" s="7"/>
    </row>
    <row r="47" spans="1:8" x14ac:dyDescent="0.2">
      <c r="A47" s="1">
        <v>44412</v>
      </c>
      <c r="B47" s="9" t="s">
        <v>95</v>
      </c>
      <c r="D47" t="s">
        <v>96</v>
      </c>
      <c r="E47" s="7"/>
      <c r="F47" s="2">
        <v>888.72</v>
      </c>
      <c r="H47"/>
    </row>
    <row r="48" spans="1:8" x14ac:dyDescent="0.2">
      <c r="B48" s="9" t="s">
        <v>49</v>
      </c>
      <c r="C48" s="9" t="s">
        <v>159</v>
      </c>
      <c r="E48" s="7" t="s">
        <v>50</v>
      </c>
      <c r="G48" s="2">
        <v>888.72</v>
      </c>
      <c r="H48"/>
    </row>
    <row r="49" spans="1:8" x14ac:dyDescent="0.2">
      <c r="C49" s="9" t="s">
        <v>345</v>
      </c>
      <c r="E49" s="7" t="s">
        <v>346</v>
      </c>
      <c r="H49"/>
    </row>
    <row r="50" spans="1:8" x14ac:dyDescent="0.2">
      <c r="E50" s="7"/>
      <c r="H50"/>
    </row>
    <row r="51" spans="1:8" x14ac:dyDescent="0.2">
      <c r="A51" s="1">
        <v>44412</v>
      </c>
      <c r="B51" s="9" t="s">
        <v>120</v>
      </c>
      <c r="D51" t="s">
        <v>121</v>
      </c>
      <c r="E51" s="7"/>
      <c r="F51" s="2">
        <v>2000</v>
      </c>
      <c r="H51"/>
    </row>
    <row r="52" spans="1:8" x14ac:dyDescent="0.2">
      <c r="B52" s="9" t="s">
        <v>123</v>
      </c>
      <c r="D52" t="s">
        <v>122</v>
      </c>
      <c r="E52" s="7"/>
      <c r="F52" s="2">
        <v>12</v>
      </c>
      <c r="H52"/>
    </row>
    <row r="53" spans="1:8" x14ac:dyDescent="0.2">
      <c r="B53" s="9" t="s">
        <v>124</v>
      </c>
      <c r="D53" t="s">
        <v>125</v>
      </c>
      <c r="E53" s="7"/>
      <c r="F53" s="2">
        <v>73.778000000000006</v>
      </c>
      <c r="H53"/>
    </row>
    <row r="54" spans="1:8" x14ac:dyDescent="0.2">
      <c r="B54" s="9" t="s">
        <v>126</v>
      </c>
      <c r="D54" t="s">
        <v>127</v>
      </c>
      <c r="E54" s="7"/>
      <c r="F54" s="2">
        <v>124</v>
      </c>
      <c r="H54"/>
    </row>
    <row r="55" spans="1:8" x14ac:dyDescent="0.2">
      <c r="B55" s="9" t="s">
        <v>129</v>
      </c>
      <c r="D55" t="s">
        <v>128</v>
      </c>
      <c r="E55" s="7"/>
      <c r="F55" s="2">
        <v>29</v>
      </c>
      <c r="H55"/>
    </row>
    <row r="56" spans="1:8" x14ac:dyDescent="0.2">
      <c r="B56" s="9" t="s">
        <v>72</v>
      </c>
      <c r="E56" s="7" t="s">
        <v>71</v>
      </c>
      <c r="G56" s="2">
        <v>1751.4</v>
      </c>
      <c r="H56"/>
    </row>
    <row r="57" spans="1:8" x14ac:dyDescent="0.2">
      <c r="B57" s="9" t="s">
        <v>118</v>
      </c>
      <c r="E57" s="7" t="s">
        <v>119</v>
      </c>
      <c r="G57" s="2">
        <v>61.4</v>
      </c>
      <c r="H57"/>
    </row>
    <row r="58" spans="1:8" x14ac:dyDescent="0.2">
      <c r="B58" s="9" t="s">
        <v>86</v>
      </c>
      <c r="E58" s="7" t="s">
        <v>87</v>
      </c>
      <c r="G58" s="2">
        <v>33</v>
      </c>
      <c r="H58"/>
    </row>
    <row r="59" spans="1:8" x14ac:dyDescent="0.2">
      <c r="B59" s="9" t="s">
        <v>80</v>
      </c>
      <c r="E59" s="7" t="s">
        <v>81</v>
      </c>
      <c r="G59" s="2">
        <v>248</v>
      </c>
      <c r="H59"/>
    </row>
    <row r="60" spans="1:8" x14ac:dyDescent="0.2">
      <c r="B60" s="9" t="s">
        <v>82</v>
      </c>
      <c r="E60" s="7" t="s">
        <v>130</v>
      </c>
      <c r="G60" s="2">
        <v>58</v>
      </c>
      <c r="H60"/>
    </row>
    <row r="61" spans="1:8" x14ac:dyDescent="0.2">
      <c r="B61" s="9" t="s">
        <v>77</v>
      </c>
      <c r="E61" s="7" t="s">
        <v>78</v>
      </c>
      <c r="G61" s="2">
        <v>12</v>
      </c>
      <c r="H61"/>
    </row>
    <row r="62" spans="1:8" x14ac:dyDescent="0.2">
      <c r="B62" s="9" t="s">
        <v>84</v>
      </c>
      <c r="E62" s="7" t="s">
        <v>85</v>
      </c>
      <c r="G62" s="2">
        <v>74.98</v>
      </c>
      <c r="H62"/>
    </row>
    <row r="63" spans="1:8" x14ac:dyDescent="0.2">
      <c r="E63" s="7" t="s">
        <v>291</v>
      </c>
      <c r="H63"/>
    </row>
    <row r="64" spans="1:8" x14ac:dyDescent="0.2">
      <c r="E64" s="7" t="s">
        <v>143</v>
      </c>
    </row>
    <row r="65" spans="1:8" ht="16" customHeight="1" x14ac:dyDescent="0.2">
      <c r="A65" s="1">
        <v>44412</v>
      </c>
      <c r="B65" s="9" t="s">
        <v>47</v>
      </c>
      <c r="C65" s="9" t="s">
        <v>159</v>
      </c>
      <c r="D65" t="s">
        <v>45</v>
      </c>
      <c r="E65" s="7"/>
      <c r="F65" s="2">
        <v>200</v>
      </c>
      <c r="H65"/>
    </row>
    <row r="66" spans="1:8" ht="16" customHeight="1" x14ac:dyDescent="0.2">
      <c r="B66" s="9" t="s">
        <v>61</v>
      </c>
      <c r="E66" s="7" t="s">
        <v>56</v>
      </c>
      <c r="G66" s="2">
        <v>200</v>
      </c>
      <c r="H66"/>
    </row>
    <row r="67" spans="1:8" ht="16" customHeight="1" x14ac:dyDescent="0.2">
      <c r="C67" s="9" t="s">
        <v>347</v>
      </c>
      <c r="E67" s="7" t="s">
        <v>223</v>
      </c>
      <c r="H67"/>
    </row>
    <row r="68" spans="1:8" x14ac:dyDescent="0.2">
      <c r="H68"/>
    </row>
    <row r="69" spans="1:8" ht="17" customHeight="1" x14ac:dyDescent="0.2">
      <c r="A69" s="1">
        <v>44413</v>
      </c>
      <c r="B69" s="9" t="s">
        <v>89</v>
      </c>
      <c r="D69" t="s">
        <v>88</v>
      </c>
      <c r="E69" s="7"/>
      <c r="F69" s="2">
        <v>19.59</v>
      </c>
      <c r="H69"/>
    </row>
    <row r="70" spans="1:8" x14ac:dyDescent="0.2">
      <c r="B70" s="9" t="s">
        <v>49</v>
      </c>
      <c r="C70" s="9" t="s">
        <v>159</v>
      </c>
      <c r="E70" s="7" t="s">
        <v>50</v>
      </c>
      <c r="G70" s="2">
        <v>19.59</v>
      </c>
      <c r="H70"/>
    </row>
    <row r="71" spans="1:8" x14ac:dyDescent="0.2">
      <c r="C71" s="9" t="s">
        <v>345</v>
      </c>
      <c r="E71" s="7" t="s">
        <v>406</v>
      </c>
      <c r="H71"/>
    </row>
    <row r="72" spans="1:8" x14ac:dyDescent="0.2">
      <c r="E72" s="7"/>
      <c r="H72"/>
    </row>
    <row r="73" spans="1:8" ht="16" customHeight="1" x14ac:dyDescent="0.2">
      <c r="A73" s="1">
        <v>44413</v>
      </c>
      <c r="B73" s="9" t="s">
        <v>47</v>
      </c>
      <c r="C73" s="9" t="s">
        <v>159</v>
      </c>
      <c r="D73" t="s">
        <v>45</v>
      </c>
      <c r="E73" s="7"/>
      <c r="F73" s="2">
        <v>50</v>
      </c>
      <c r="H73"/>
    </row>
    <row r="74" spans="1:8" ht="16" customHeight="1" x14ac:dyDescent="0.2">
      <c r="B74" s="9" t="s">
        <v>62</v>
      </c>
      <c r="E74" s="7" t="s">
        <v>56</v>
      </c>
      <c r="G74" s="2">
        <v>50</v>
      </c>
      <c r="H74"/>
    </row>
    <row r="75" spans="1:8" ht="16" customHeight="1" x14ac:dyDescent="0.2">
      <c r="C75" s="9" t="s">
        <v>347</v>
      </c>
      <c r="E75" s="7" t="s">
        <v>192</v>
      </c>
      <c r="H75"/>
    </row>
    <row r="76" spans="1:8" x14ac:dyDescent="0.2">
      <c r="A76"/>
      <c r="H76"/>
    </row>
    <row r="77" spans="1:8" ht="16" customHeight="1" x14ac:dyDescent="0.2">
      <c r="A77" s="1">
        <v>44414</v>
      </c>
      <c r="B77" s="9" t="s">
        <v>47</v>
      </c>
      <c r="C77" s="9" t="s">
        <v>159</v>
      </c>
      <c r="D77" t="s">
        <v>45</v>
      </c>
      <c r="E77" s="7"/>
      <c r="F77" s="2">
        <v>250</v>
      </c>
      <c r="H77"/>
    </row>
    <row r="78" spans="1:8" ht="16" customHeight="1" x14ac:dyDescent="0.2">
      <c r="B78" s="9" t="s">
        <v>61</v>
      </c>
      <c r="E78" s="7" t="s">
        <v>56</v>
      </c>
      <c r="G78" s="2">
        <v>250</v>
      </c>
      <c r="H78"/>
    </row>
    <row r="79" spans="1:8" ht="16" customHeight="1" x14ac:dyDescent="0.2">
      <c r="C79" s="9" t="s">
        <v>347</v>
      </c>
      <c r="E79" s="7" t="s">
        <v>224</v>
      </c>
      <c r="H79"/>
    </row>
    <row r="80" spans="1:8" x14ac:dyDescent="0.2">
      <c r="H80"/>
    </row>
    <row r="81" spans="1:8" ht="16" customHeight="1" x14ac:dyDescent="0.2">
      <c r="A81" s="1">
        <v>44414</v>
      </c>
      <c r="B81" s="9" t="s">
        <v>58</v>
      </c>
      <c r="D81" t="s">
        <v>59</v>
      </c>
      <c r="E81" s="7"/>
      <c r="F81" s="2">
        <v>20.29</v>
      </c>
      <c r="H81"/>
    </row>
    <row r="82" spans="1:8" x14ac:dyDescent="0.2">
      <c r="B82" s="9" t="s">
        <v>47</v>
      </c>
      <c r="C82" s="9" t="s">
        <v>159</v>
      </c>
      <c r="E82" s="7" t="s">
        <v>45</v>
      </c>
      <c r="G82" s="2">
        <v>20.29</v>
      </c>
      <c r="H82"/>
    </row>
    <row r="83" spans="1:8" x14ac:dyDescent="0.2">
      <c r="C83" s="9" t="s">
        <v>159</v>
      </c>
      <c r="E83" s="7" t="s">
        <v>60</v>
      </c>
      <c r="H83"/>
    </row>
    <row r="84" spans="1:8" x14ac:dyDescent="0.2">
      <c r="E84" s="7"/>
      <c r="H84"/>
    </row>
    <row r="85" spans="1:8" ht="16" customHeight="1" x14ac:dyDescent="0.2">
      <c r="A85" s="1">
        <v>44418</v>
      </c>
      <c r="B85" s="9" t="s">
        <v>47</v>
      </c>
      <c r="C85" s="9" t="s">
        <v>159</v>
      </c>
      <c r="D85" t="s">
        <v>45</v>
      </c>
      <c r="E85" s="7"/>
      <c r="F85" s="2">
        <v>300</v>
      </c>
      <c r="H85"/>
    </row>
    <row r="86" spans="1:8" ht="16" customHeight="1" x14ac:dyDescent="0.2">
      <c r="B86" s="9" t="s">
        <v>62</v>
      </c>
      <c r="E86" s="7" t="s">
        <v>56</v>
      </c>
      <c r="G86" s="2">
        <v>300</v>
      </c>
      <c r="H86"/>
    </row>
    <row r="87" spans="1:8" ht="16" customHeight="1" x14ac:dyDescent="0.2">
      <c r="C87" s="9" t="s">
        <v>347</v>
      </c>
      <c r="E87" s="7" t="s">
        <v>210</v>
      </c>
      <c r="H87"/>
    </row>
    <row r="88" spans="1:8" ht="16" customHeight="1" x14ac:dyDescent="0.2">
      <c r="C88" s="9" t="s">
        <v>347</v>
      </c>
      <c r="E88" s="7" t="s">
        <v>176</v>
      </c>
      <c r="H88"/>
    </row>
    <row r="89" spans="1:8" x14ac:dyDescent="0.2">
      <c r="A89"/>
      <c r="C89" s="9" t="s">
        <v>347</v>
      </c>
      <c r="E89" s="7" t="s">
        <v>176</v>
      </c>
      <c r="H89"/>
    </row>
    <row r="90" spans="1:8" x14ac:dyDescent="0.2">
      <c r="A90"/>
      <c r="H90"/>
    </row>
    <row r="91" spans="1:8" ht="16" customHeight="1" x14ac:dyDescent="0.2">
      <c r="A91" s="1">
        <v>44420</v>
      </c>
      <c r="B91" s="9" t="s">
        <v>47</v>
      </c>
      <c r="C91" s="9" t="s">
        <v>159</v>
      </c>
      <c r="D91" t="s">
        <v>45</v>
      </c>
      <c r="E91" s="7"/>
      <c r="F91" s="2">
        <v>200</v>
      </c>
      <c r="H91"/>
    </row>
    <row r="92" spans="1:8" ht="16" customHeight="1" x14ac:dyDescent="0.2">
      <c r="B92" s="9" t="s">
        <v>62</v>
      </c>
      <c r="E92" s="7" t="s">
        <v>56</v>
      </c>
      <c r="G92" s="2">
        <v>200</v>
      </c>
      <c r="H92"/>
    </row>
    <row r="93" spans="1:8" ht="16" customHeight="1" x14ac:dyDescent="0.2">
      <c r="C93" s="9" t="s">
        <v>347</v>
      </c>
      <c r="E93" s="7" t="s">
        <v>176</v>
      </c>
      <c r="H93"/>
    </row>
    <row r="94" spans="1:8" x14ac:dyDescent="0.2">
      <c r="A94"/>
      <c r="C94" s="9" t="s">
        <v>347</v>
      </c>
      <c r="E94" s="7" t="s">
        <v>176</v>
      </c>
      <c r="H94"/>
    </row>
    <row r="95" spans="1:8" x14ac:dyDescent="0.2">
      <c r="A95"/>
      <c r="H95"/>
    </row>
    <row r="96" spans="1:8" ht="17" customHeight="1" x14ac:dyDescent="0.2">
      <c r="A96" s="1">
        <v>44420</v>
      </c>
      <c r="B96" s="9" t="s">
        <v>89</v>
      </c>
      <c r="D96" t="s">
        <v>88</v>
      </c>
      <c r="E96" s="7"/>
      <c r="F96" s="2">
        <v>29.62</v>
      </c>
      <c r="H96"/>
    </row>
    <row r="97" spans="1:8" x14ac:dyDescent="0.2">
      <c r="B97" s="9" t="s">
        <v>49</v>
      </c>
      <c r="C97" s="9" t="s">
        <v>159</v>
      </c>
      <c r="E97" s="7" t="s">
        <v>50</v>
      </c>
      <c r="G97" s="2">
        <v>29.62</v>
      </c>
      <c r="H97"/>
    </row>
    <row r="98" spans="1:8" x14ac:dyDescent="0.2">
      <c r="C98" s="9" t="s">
        <v>345</v>
      </c>
      <c r="E98" s="7" t="s">
        <v>482</v>
      </c>
      <c r="H98"/>
    </row>
    <row r="99" spans="1:8" x14ac:dyDescent="0.2">
      <c r="E99" s="7"/>
      <c r="H99"/>
    </row>
    <row r="100" spans="1:8" ht="16" customHeight="1" x14ac:dyDescent="0.2">
      <c r="A100" s="1">
        <v>44421</v>
      </c>
      <c r="B100" s="9" t="s">
        <v>47</v>
      </c>
      <c r="C100" s="9" t="s">
        <v>159</v>
      </c>
      <c r="D100" t="s">
        <v>45</v>
      </c>
      <c r="E100" s="7"/>
      <c r="F100" s="2">
        <v>250</v>
      </c>
      <c r="H100"/>
    </row>
    <row r="101" spans="1:8" ht="16" customHeight="1" x14ac:dyDescent="0.2">
      <c r="B101" s="9" t="s">
        <v>62</v>
      </c>
      <c r="E101" s="7" t="s">
        <v>56</v>
      </c>
      <c r="G101" s="2">
        <v>250</v>
      </c>
      <c r="H101"/>
    </row>
    <row r="102" spans="1:8" ht="16" customHeight="1" x14ac:dyDescent="0.2">
      <c r="C102" s="9" t="s">
        <v>347</v>
      </c>
      <c r="E102" s="7" t="s">
        <v>180</v>
      </c>
      <c r="H102"/>
    </row>
    <row r="103" spans="1:8" x14ac:dyDescent="0.2">
      <c r="A103"/>
      <c r="H103"/>
    </row>
    <row r="104" spans="1:8" ht="16" customHeight="1" x14ac:dyDescent="0.2">
      <c r="A104" s="1">
        <v>44425</v>
      </c>
      <c r="B104" s="9" t="s">
        <v>47</v>
      </c>
      <c r="C104" s="9" t="s">
        <v>159</v>
      </c>
      <c r="D104" t="s">
        <v>45</v>
      </c>
      <c r="E104" s="7"/>
      <c r="F104" s="2">
        <v>20</v>
      </c>
      <c r="H104"/>
    </row>
    <row r="105" spans="1:8" ht="16" customHeight="1" x14ac:dyDescent="0.2">
      <c r="B105" s="9" t="s">
        <v>61</v>
      </c>
      <c r="E105" s="7" t="s">
        <v>56</v>
      </c>
      <c r="G105" s="2">
        <v>20</v>
      </c>
      <c r="H105"/>
    </row>
    <row r="106" spans="1:8" ht="16" customHeight="1" x14ac:dyDescent="0.2">
      <c r="C106" s="9" t="s">
        <v>347</v>
      </c>
      <c r="E106" s="7" t="s">
        <v>225</v>
      </c>
      <c r="H106"/>
    </row>
    <row r="107" spans="1:8" x14ac:dyDescent="0.2">
      <c r="H107"/>
    </row>
    <row r="108" spans="1:8" x14ac:dyDescent="0.2">
      <c r="A108" s="1">
        <v>44427</v>
      </c>
      <c r="B108" s="9" t="s">
        <v>638</v>
      </c>
      <c r="C108" s="9" t="s">
        <v>159</v>
      </c>
      <c r="D108" t="s">
        <v>639</v>
      </c>
      <c r="E108" s="7"/>
      <c r="F108" s="2">
        <v>100</v>
      </c>
    </row>
    <row r="109" spans="1:8" x14ac:dyDescent="0.2">
      <c r="B109" s="9" t="s">
        <v>72</v>
      </c>
      <c r="C109" s="9" t="s">
        <v>159</v>
      </c>
      <c r="E109" s="7" t="s">
        <v>71</v>
      </c>
      <c r="G109" s="2">
        <v>100</v>
      </c>
    </row>
    <row r="110" spans="1:8" x14ac:dyDescent="0.2">
      <c r="E110" s="7" t="s">
        <v>640</v>
      </c>
    </row>
    <row r="111" spans="1:8" x14ac:dyDescent="0.2">
      <c r="E111" s="7"/>
    </row>
    <row r="112" spans="1:8" ht="15" customHeight="1" x14ac:dyDescent="0.2">
      <c r="A112" s="1">
        <v>44427</v>
      </c>
      <c r="B112" s="9" t="s">
        <v>72</v>
      </c>
      <c r="C112" s="9" t="s">
        <v>159</v>
      </c>
      <c r="D112" t="s">
        <v>71</v>
      </c>
      <c r="F112" s="2">
        <v>2000</v>
      </c>
      <c r="H112"/>
    </row>
    <row r="113" spans="1:8" x14ac:dyDescent="0.2">
      <c r="B113" s="9" t="s">
        <v>47</v>
      </c>
      <c r="C113" s="9" t="s">
        <v>159</v>
      </c>
      <c r="E113" t="s">
        <v>45</v>
      </c>
      <c r="G113" s="2">
        <v>2000</v>
      </c>
      <c r="H113"/>
    </row>
    <row r="114" spans="1:8" x14ac:dyDescent="0.2">
      <c r="E114" t="s">
        <v>51</v>
      </c>
      <c r="H114"/>
    </row>
    <row r="115" spans="1:8" x14ac:dyDescent="0.2">
      <c r="E115" s="7"/>
    </row>
    <row r="116" spans="1:8" ht="17" customHeight="1" x14ac:dyDescent="0.2">
      <c r="A116" s="1">
        <v>44427</v>
      </c>
      <c r="B116" s="9" t="s">
        <v>330</v>
      </c>
      <c r="D116" t="s">
        <v>331</v>
      </c>
      <c r="E116" s="7"/>
      <c r="F116" s="2">
        <v>8.34</v>
      </c>
      <c r="H116"/>
    </row>
    <row r="117" spans="1:8" x14ac:dyDescent="0.2">
      <c r="B117" s="9" t="s">
        <v>49</v>
      </c>
      <c r="C117" s="9" t="s">
        <v>159</v>
      </c>
      <c r="E117" s="7" t="s">
        <v>50</v>
      </c>
      <c r="G117" s="2">
        <v>8.34</v>
      </c>
      <c r="H117"/>
    </row>
    <row r="118" spans="1:8" x14ac:dyDescent="0.2">
      <c r="C118" s="9" t="s">
        <v>345</v>
      </c>
      <c r="E118" s="7" t="s">
        <v>405</v>
      </c>
      <c r="H118"/>
    </row>
    <row r="119" spans="1:8" x14ac:dyDescent="0.2">
      <c r="E119" s="7"/>
      <c r="H119"/>
    </row>
    <row r="120" spans="1:8" ht="16" customHeight="1" x14ac:dyDescent="0.2">
      <c r="A120" s="1">
        <v>44433</v>
      </c>
      <c r="B120" s="9" t="s">
        <v>47</v>
      </c>
      <c r="C120" s="9" t="s">
        <v>159</v>
      </c>
      <c r="D120" t="s">
        <v>45</v>
      </c>
      <c r="E120" s="7"/>
      <c r="F120" s="2">
        <v>2000</v>
      </c>
      <c r="H120"/>
    </row>
    <row r="121" spans="1:8" ht="16" customHeight="1" x14ac:dyDescent="0.2">
      <c r="B121" s="9" t="s">
        <v>483</v>
      </c>
      <c r="E121" s="7" t="s">
        <v>452</v>
      </c>
      <c r="G121" s="2">
        <v>2000</v>
      </c>
      <c r="H121"/>
    </row>
    <row r="122" spans="1:8" ht="16" customHeight="1" x14ac:dyDescent="0.2">
      <c r="C122" s="9" t="s">
        <v>159</v>
      </c>
      <c r="E122" s="7" t="s">
        <v>226</v>
      </c>
      <c r="H122"/>
    </row>
    <row r="123" spans="1:8" x14ac:dyDescent="0.2">
      <c r="H123"/>
    </row>
    <row r="124" spans="1:8" x14ac:dyDescent="0.2">
      <c r="H124"/>
    </row>
    <row r="125" spans="1:8" ht="16" customHeight="1" x14ac:dyDescent="0.2">
      <c r="A125" s="1">
        <v>44435</v>
      </c>
      <c r="B125" s="9" t="s">
        <v>47</v>
      </c>
      <c r="C125" s="9" t="s">
        <v>159</v>
      </c>
      <c r="D125" t="s">
        <v>45</v>
      </c>
      <c r="E125" s="7"/>
      <c r="F125" s="2">
        <v>75</v>
      </c>
      <c r="H125"/>
    </row>
    <row r="126" spans="1:8" ht="16" customHeight="1" x14ac:dyDescent="0.2">
      <c r="B126" s="9" t="s">
        <v>62</v>
      </c>
      <c r="E126" s="7" t="s">
        <v>56</v>
      </c>
      <c r="G126" s="2">
        <v>75</v>
      </c>
      <c r="H126"/>
    </row>
    <row r="127" spans="1:8" ht="16" customHeight="1" x14ac:dyDescent="0.2">
      <c r="C127" s="9" t="s">
        <v>347</v>
      </c>
      <c r="E127" s="7" t="s">
        <v>185</v>
      </c>
      <c r="H127"/>
    </row>
    <row r="128" spans="1:8" x14ac:dyDescent="0.2">
      <c r="A128"/>
      <c r="H128"/>
    </row>
    <row r="129" spans="1:8" ht="16" customHeight="1" x14ac:dyDescent="0.2">
      <c r="A129" s="1">
        <v>44438</v>
      </c>
      <c r="B129" s="9" t="s">
        <v>47</v>
      </c>
      <c r="C129" s="9" t="s">
        <v>159</v>
      </c>
      <c r="D129" t="s">
        <v>45</v>
      </c>
      <c r="E129" s="7"/>
      <c r="F129" s="2">
        <v>50</v>
      </c>
      <c r="H129"/>
    </row>
    <row r="130" spans="1:8" ht="16" customHeight="1" x14ac:dyDescent="0.2">
      <c r="B130" s="9" t="s">
        <v>62</v>
      </c>
      <c r="E130" s="7" t="s">
        <v>56</v>
      </c>
      <c r="G130" s="2">
        <v>50</v>
      </c>
      <c r="H130"/>
    </row>
    <row r="131" spans="1:8" ht="16" customHeight="1" x14ac:dyDescent="0.2">
      <c r="C131" s="9" t="s">
        <v>347</v>
      </c>
      <c r="E131" s="7" t="s">
        <v>435</v>
      </c>
      <c r="H131"/>
    </row>
    <row r="132" spans="1:8" x14ac:dyDescent="0.2">
      <c r="A132"/>
      <c r="H132"/>
    </row>
    <row r="133" spans="1:8" ht="16" customHeight="1" x14ac:dyDescent="0.2">
      <c r="A133" s="1">
        <v>44438</v>
      </c>
      <c r="B133" s="9" t="s">
        <v>47</v>
      </c>
      <c r="C133" s="9" t="s">
        <v>159</v>
      </c>
      <c r="D133" t="s">
        <v>45</v>
      </c>
      <c r="E133" s="7"/>
      <c r="F133" s="2">
        <v>100</v>
      </c>
      <c r="H133"/>
    </row>
    <row r="134" spans="1:8" ht="16" customHeight="1" x14ac:dyDescent="0.2">
      <c r="B134" s="9" t="s">
        <v>61</v>
      </c>
      <c r="C134" s="9" t="s">
        <v>347</v>
      </c>
      <c r="E134" s="7" t="s">
        <v>56</v>
      </c>
      <c r="G134" s="2">
        <v>100</v>
      </c>
      <c r="H134"/>
    </row>
    <row r="135" spans="1:8" ht="16" customHeight="1" x14ac:dyDescent="0.2">
      <c r="E135" s="7" t="s">
        <v>216</v>
      </c>
      <c r="H135"/>
    </row>
    <row r="136" spans="1:8" x14ac:dyDescent="0.2">
      <c r="H136"/>
    </row>
    <row r="137" spans="1:8" ht="17" customHeight="1" x14ac:dyDescent="0.2">
      <c r="A137" s="1">
        <v>44438</v>
      </c>
      <c r="B137" s="9" t="s">
        <v>89</v>
      </c>
      <c r="D137" t="s">
        <v>88</v>
      </c>
      <c r="E137" s="7"/>
      <c r="F137" s="2">
        <v>23.9</v>
      </c>
      <c r="H137"/>
    </row>
    <row r="138" spans="1:8" x14ac:dyDescent="0.2">
      <c r="B138" s="9" t="s">
        <v>49</v>
      </c>
      <c r="C138" s="9" t="s">
        <v>159</v>
      </c>
      <c r="E138" s="7" t="s">
        <v>50</v>
      </c>
      <c r="G138" s="2">
        <v>23.9</v>
      </c>
      <c r="H138"/>
    </row>
    <row r="139" spans="1:8" x14ac:dyDescent="0.2">
      <c r="C139" s="9" t="s">
        <v>345</v>
      </c>
      <c r="E139" s="7" t="s">
        <v>652</v>
      </c>
      <c r="H139"/>
    </row>
    <row r="140" spans="1:8" x14ac:dyDescent="0.2">
      <c r="E140" s="7"/>
      <c r="H140"/>
    </row>
    <row r="141" spans="1:8" ht="15" customHeight="1" x14ac:dyDescent="0.2">
      <c r="A141" s="1">
        <v>44439</v>
      </c>
      <c r="B141" s="9" t="s">
        <v>72</v>
      </c>
      <c r="C141" s="9" t="s">
        <v>159</v>
      </c>
      <c r="D141" t="s">
        <v>71</v>
      </c>
      <c r="F141" s="2">
        <v>2000</v>
      </c>
      <c r="H141"/>
    </row>
    <row r="142" spans="1:8" x14ac:dyDescent="0.2">
      <c r="B142" s="9" t="s">
        <v>47</v>
      </c>
      <c r="C142" s="9" t="s">
        <v>159</v>
      </c>
      <c r="E142" t="s">
        <v>45</v>
      </c>
      <c r="G142" s="2">
        <v>2000</v>
      </c>
      <c r="H142"/>
    </row>
    <row r="143" spans="1:8" x14ac:dyDescent="0.2">
      <c r="E143" t="s">
        <v>51</v>
      </c>
      <c r="H143"/>
    </row>
    <row r="144" spans="1:8" x14ac:dyDescent="0.2">
      <c r="E144" s="7"/>
    </row>
    <row r="146" spans="1:8" x14ac:dyDescent="0.2">
      <c r="A146"/>
      <c r="E146" t="s">
        <v>7</v>
      </c>
      <c r="F146" s="2">
        <f>SUM(F76:F145)</f>
        <v>7427.15</v>
      </c>
      <c r="G146" s="2">
        <f>SUM(G76:G145)</f>
        <v>7427.15</v>
      </c>
      <c r="H146"/>
    </row>
    <row r="147" spans="1:8" x14ac:dyDescent="0.2">
      <c r="A147"/>
      <c r="F147"/>
      <c r="G147"/>
      <c r="H147"/>
    </row>
    <row r="148" spans="1:8" x14ac:dyDescent="0.2">
      <c r="A148"/>
      <c r="F148"/>
      <c r="G148"/>
      <c r="H148"/>
    </row>
    <row r="150" spans="1:8" x14ac:dyDescent="0.2">
      <c r="A150"/>
      <c r="F150"/>
      <c r="G150"/>
      <c r="H150"/>
    </row>
    <row r="151" spans="1:8" x14ac:dyDescent="0.2">
      <c r="A151"/>
      <c r="F151"/>
      <c r="G151"/>
      <c r="H151"/>
    </row>
    <row r="152" spans="1:8" x14ac:dyDescent="0.2">
      <c r="A152"/>
      <c r="F152"/>
      <c r="G152"/>
      <c r="H152"/>
    </row>
    <row r="154" spans="1:8" x14ac:dyDescent="0.2">
      <c r="A154"/>
      <c r="F154"/>
      <c r="G154"/>
      <c r="H154"/>
    </row>
    <row r="155" spans="1:8" x14ac:dyDescent="0.2">
      <c r="A155"/>
      <c r="F155"/>
      <c r="G155"/>
      <c r="H155"/>
    </row>
    <row r="156" spans="1:8" x14ac:dyDescent="0.2">
      <c r="A156"/>
      <c r="F156"/>
      <c r="G156"/>
      <c r="H156"/>
    </row>
    <row r="158" spans="1:8" x14ac:dyDescent="0.2">
      <c r="A158"/>
      <c r="F158"/>
      <c r="G158"/>
      <c r="H158"/>
    </row>
    <row r="159" spans="1:8" x14ac:dyDescent="0.2">
      <c r="A159"/>
      <c r="F159"/>
      <c r="G159"/>
      <c r="H159"/>
    </row>
    <row r="160" spans="1:8" x14ac:dyDescent="0.2">
      <c r="A160"/>
      <c r="F160"/>
      <c r="G160"/>
      <c r="H160"/>
    </row>
    <row r="162" spans="1:8" x14ac:dyDescent="0.2">
      <c r="A162"/>
      <c r="F162"/>
      <c r="G162"/>
      <c r="H162"/>
    </row>
    <row r="163" spans="1:8" x14ac:dyDescent="0.2">
      <c r="A163"/>
      <c r="F163"/>
      <c r="G163"/>
      <c r="H163"/>
    </row>
    <row r="164" spans="1:8" x14ac:dyDescent="0.2">
      <c r="A164"/>
      <c r="F164"/>
      <c r="G164"/>
      <c r="H164"/>
    </row>
    <row r="166" spans="1:8" x14ac:dyDescent="0.2">
      <c r="A166"/>
      <c r="F166"/>
      <c r="G166"/>
      <c r="H166"/>
    </row>
    <row r="167" spans="1:8" x14ac:dyDescent="0.2">
      <c r="A167"/>
      <c r="F167"/>
      <c r="G167"/>
      <c r="H167"/>
    </row>
    <row r="168" spans="1:8" x14ac:dyDescent="0.2">
      <c r="A168"/>
      <c r="F168"/>
      <c r="G168"/>
      <c r="H168"/>
    </row>
    <row r="170" spans="1:8" x14ac:dyDescent="0.2">
      <c r="A170"/>
      <c r="F170"/>
      <c r="G170"/>
      <c r="H170"/>
    </row>
    <row r="171" spans="1:8" x14ac:dyDescent="0.2">
      <c r="A171"/>
      <c r="F171"/>
      <c r="G171"/>
      <c r="H171"/>
    </row>
    <row r="172" spans="1:8" x14ac:dyDescent="0.2">
      <c r="A172"/>
      <c r="F172"/>
      <c r="G172"/>
      <c r="H172"/>
    </row>
    <row r="174" spans="1:8" x14ac:dyDescent="0.2">
      <c r="A174"/>
      <c r="F174"/>
      <c r="G174"/>
      <c r="H174"/>
    </row>
    <row r="175" spans="1:8" x14ac:dyDescent="0.2">
      <c r="A175"/>
      <c r="F175"/>
      <c r="G175"/>
      <c r="H175"/>
    </row>
    <row r="176" spans="1:8" x14ac:dyDescent="0.2">
      <c r="A176"/>
      <c r="F176"/>
      <c r="G176"/>
      <c r="H176"/>
    </row>
    <row r="178" spans="1:8" x14ac:dyDescent="0.2">
      <c r="A178"/>
      <c r="F178"/>
      <c r="G178"/>
      <c r="H178"/>
    </row>
    <row r="179" spans="1:8" x14ac:dyDescent="0.2">
      <c r="A179"/>
      <c r="F179"/>
      <c r="G179"/>
      <c r="H179"/>
    </row>
    <row r="180" spans="1:8" x14ac:dyDescent="0.2">
      <c r="A180"/>
      <c r="F180"/>
      <c r="G180"/>
      <c r="H180"/>
    </row>
    <row r="182" spans="1:8" x14ac:dyDescent="0.2">
      <c r="A182"/>
      <c r="F182"/>
      <c r="G182"/>
      <c r="H182"/>
    </row>
    <row r="183" spans="1:8" x14ac:dyDescent="0.2">
      <c r="A183"/>
      <c r="F183"/>
      <c r="G183"/>
      <c r="H183"/>
    </row>
    <row r="184" spans="1:8" x14ac:dyDescent="0.2">
      <c r="A184"/>
      <c r="F184"/>
      <c r="G184"/>
      <c r="H184"/>
    </row>
    <row r="186" spans="1:8" x14ac:dyDescent="0.2">
      <c r="A186"/>
      <c r="F186"/>
      <c r="G186"/>
      <c r="H186"/>
    </row>
    <row r="187" spans="1:8" x14ac:dyDescent="0.2">
      <c r="A187"/>
      <c r="F187"/>
      <c r="G187"/>
      <c r="H187"/>
    </row>
    <row r="188" spans="1:8" x14ac:dyDescent="0.2">
      <c r="A188"/>
      <c r="F188"/>
      <c r="G188"/>
      <c r="H188"/>
    </row>
    <row r="190" spans="1:8" x14ac:dyDescent="0.2">
      <c r="A190"/>
      <c r="F190"/>
      <c r="G190"/>
      <c r="H190"/>
    </row>
    <row r="191" spans="1:8" x14ac:dyDescent="0.2">
      <c r="A191"/>
      <c r="F191"/>
      <c r="G191"/>
      <c r="H191"/>
    </row>
    <row r="192" spans="1:8" x14ac:dyDescent="0.2">
      <c r="A192"/>
      <c r="F192"/>
      <c r="G192"/>
      <c r="H192"/>
    </row>
    <row r="194" spans="1:8" x14ac:dyDescent="0.2">
      <c r="A194"/>
      <c r="F194"/>
      <c r="G194"/>
      <c r="H194"/>
    </row>
    <row r="195" spans="1:8" x14ac:dyDescent="0.2">
      <c r="A195"/>
      <c r="F195"/>
      <c r="G195"/>
      <c r="H195"/>
    </row>
    <row r="196" spans="1:8" x14ac:dyDescent="0.2">
      <c r="A196"/>
      <c r="F196"/>
      <c r="G196"/>
      <c r="H196"/>
    </row>
    <row r="198" spans="1:8" x14ac:dyDescent="0.2">
      <c r="A198"/>
      <c r="F198"/>
      <c r="G198"/>
      <c r="H198"/>
    </row>
  </sheetData>
  <mergeCells count="1">
    <mergeCell ref="A1:G1"/>
  </mergeCells>
  <phoneticPr fontId="4" type="noConversion"/>
  <printOptions gridLines="1"/>
  <pageMargins left="0.7" right="0.7" top="0.75" bottom="0.75" header="0.3" footer="0.3"/>
  <pageSetup orientation="portrait" horizontalDpi="0" verticalDpi="0"/>
  <colBreaks count="1" manualBreakCount="1">
    <brk id="1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workbookViewId="0">
      <selection activeCell="A3" sqref="A3"/>
    </sheetView>
  </sheetViews>
  <sheetFormatPr baseColWidth="10" defaultRowHeight="16" x14ac:dyDescent="0.2"/>
  <cols>
    <col min="1" max="1" width="9.6640625" style="1" customWidth="1"/>
    <col min="2" max="2" width="9.6640625" style="9" customWidth="1"/>
    <col min="3" max="3" width="11" style="9" bestFit="1" customWidth="1"/>
    <col min="4" max="4" width="3" customWidth="1"/>
    <col min="5" max="5" width="21.5" customWidth="1"/>
    <col min="6" max="6" width="11.33203125" style="22" bestFit="1" customWidth="1"/>
    <col min="7" max="7" width="10.83203125" style="2"/>
    <col min="8" max="8" width="4.83203125" style="20" customWidth="1"/>
  </cols>
  <sheetData>
    <row r="1" spans="1:8" s="4" customFormat="1" ht="19" x14ac:dyDescent="0.25">
      <c r="A1" s="40" t="s">
        <v>38</v>
      </c>
      <c r="B1" s="40"/>
      <c r="C1" s="40"/>
      <c r="D1" s="40"/>
      <c r="E1" s="40"/>
      <c r="F1" s="40"/>
      <c r="G1" s="40"/>
      <c r="H1" s="18"/>
    </row>
    <row r="2" spans="1:8" s="5" customFormat="1" ht="19" x14ac:dyDescent="0.25">
      <c r="A2" s="6" t="s">
        <v>1</v>
      </c>
      <c r="B2" s="8" t="s">
        <v>10</v>
      </c>
      <c r="C2" s="8" t="s">
        <v>40</v>
      </c>
      <c r="D2" s="6"/>
      <c r="E2" s="6" t="s">
        <v>4</v>
      </c>
      <c r="F2" s="21" t="s">
        <v>2</v>
      </c>
      <c r="G2" s="6" t="s">
        <v>3</v>
      </c>
      <c r="H2" s="19" t="s">
        <v>5</v>
      </c>
    </row>
    <row r="3" spans="1:8" x14ac:dyDescent="0.2">
      <c r="A3" s="1">
        <v>44440</v>
      </c>
      <c r="B3" s="9" t="s">
        <v>52</v>
      </c>
      <c r="D3" t="s">
        <v>53</v>
      </c>
      <c r="E3" s="7"/>
      <c r="F3" s="2">
        <v>5</v>
      </c>
    </row>
    <row r="4" spans="1:8" x14ac:dyDescent="0.2">
      <c r="B4" s="9" t="s">
        <v>47</v>
      </c>
      <c r="C4" s="9" t="s">
        <v>159</v>
      </c>
      <c r="E4" s="7" t="s">
        <v>54</v>
      </c>
      <c r="F4" s="2"/>
      <c r="G4" s="2">
        <v>5</v>
      </c>
    </row>
    <row r="5" spans="1:8" x14ac:dyDescent="0.2">
      <c r="C5" s="9" t="s">
        <v>159</v>
      </c>
      <c r="E5" s="7" t="s">
        <v>55</v>
      </c>
      <c r="F5" s="2"/>
      <c r="H5"/>
    </row>
    <row r="6" spans="1:8" x14ac:dyDescent="0.2">
      <c r="F6" s="2"/>
    </row>
    <row r="7" spans="1:8" x14ac:dyDescent="0.2">
      <c r="A7" s="1">
        <v>44440</v>
      </c>
      <c r="B7" s="9" t="s">
        <v>638</v>
      </c>
      <c r="C7" s="9" t="s">
        <v>159</v>
      </c>
      <c r="D7" t="s">
        <v>639</v>
      </c>
      <c r="E7" s="7"/>
      <c r="F7" s="2">
        <v>100</v>
      </c>
    </row>
    <row r="8" spans="1:8" x14ac:dyDescent="0.2">
      <c r="B8" s="9" t="s">
        <v>72</v>
      </c>
      <c r="C8" s="9" t="s">
        <v>159</v>
      </c>
      <c r="E8" s="7" t="s">
        <v>71</v>
      </c>
      <c r="F8" s="2"/>
      <c r="G8" s="2">
        <v>100</v>
      </c>
    </row>
    <row r="9" spans="1:8" x14ac:dyDescent="0.2">
      <c r="E9" s="7" t="s">
        <v>640</v>
      </c>
      <c r="F9" s="2"/>
    </row>
    <row r="10" spans="1:8" x14ac:dyDescent="0.2">
      <c r="E10" s="7"/>
      <c r="F10" s="2"/>
    </row>
    <row r="11" spans="1:8" ht="16" customHeight="1" x14ac:dyDescent="0.2">
      <c r="A11" s="1">
        <v>44441</v>
      </c>
      <c r="B11" s="9" t="s">
        <v>47</v>
      </c>
      <c r="C11" s="9" t="s">
        <v>159</v>
      </c>
      <c r="D11" t="s">
        <v>45</v>
      </c>
      <c r="E11" s="7"/>
      <c r="F11" s="2">
        <v>25</v>
      </c>
      <c r="H11"/>
    </row>
    <row r="12" spans="1:8" ht="16" customHeight="1" x14ac:dyDescent="0.2">
      <c r="B12" s="9" t="s">
        <v>61</v>
      </c>
      <c r="E12" s="7" t="s">
        <v>56</v>
      </c>
      <c r="F12" s="2"/>
      <c r="G12" s="2">
        <v>25</v>
      </c>
      <c r="H12"/>
    </row>
    <row r="13" spans="1:8" ht="16" customHeight="1" x14ac:dyDescent="0.2">
      <c r="C13" s="9" t="s">
        <v>350</v>
      </c>
      <c r="E13" s="7" t="s">
        <v>227</v>
      </c>
      <c r="F13" s="2"/>
      <c r="H13"/>
    </row>
    <row r="14" spans="1:8" x14ac:dyDescent="0.2">
      <c r="F14" s="2"/>
      <c r="H14"/>
    </row>
    <row r="15" spans="1:8" ht="16" customHeight="1" x14ac:dyDescent="0.2">
      <c r="A15" s="1">
        <v>44441</v>
      </c>
      <c r="B15" s="9" t="s">
        <v>47</v>
      </c>
      <c r="C15" s="9" t="s">
        <v>159</v>
      </c>
      <c r="D15" t="s">
        <v>45</v>
      </c>
      <c r="E15" s="7"/>
      <c r="F15" s="2">
        <v>50</v>
      </c>
      <c r="H15"/>
    </row>
    <row r="16" spans="1:8" ht="16" customHeight="1" x14ac:dyDescent="0.2">
      <c r="B16" s="9" t="s">
        <v>61</v>
      </c>
      <c r="E16" s="7" t="s">
        <v>56</v>
      </c>
      <c r="F16" s="2"/>
      <c r="G16" s="2">
        <v>50</v>
      </c>
      <c r="H16"/>
    </row>
    <row r="17" spans="1:8" ht="16" customHeight="1" x14ac:dyDescent="0.2">
      <c r="C17" s="9" t="s">
        <v>350</v>
      </c>
      <c r="E17" s="7" t="s">
        <v>228</v>
      </c>
      <c r="F17" s="2"/>
      <c r="H17"/>
    </row>
    <row r="18" spans="1:8" x14ac:dyDescent="0.2">
      <c r="F18" s="2"/>
      <c r="H18"/>
    </row>
    <row r="19" spans="1:8" ht="16" customHeight="1" x14ac:dyDescent="0.2">
      <c r="A19" s="1">
        <v>44441</v>
      </c>
      <c r="B19" s="9" t="s">
        <v>47</v>
      </c>
      <c r="C19" s="9" t="s">
        <v>159</v>
      </c>
      <c r="D19" t="s">
        <v>45</v>
      </c>
      <c r="E19" s="7"/>
      <c r="F19" s="2">
        <v>100</v>
      </c>
      <c r="H19"/>
    </row>
    <row r="20" spans="1:8" ht="16" customHeight="1" x14ac:dyDescent="0.2">
      <c r="B20" s="9" t="s">
        <v>61</v>
      </c>
      <c r="E20" s="7" t="s">
        <v>56</v>
      </c>
      <c r="F20" s="2"/>
      <c r="G20" s="2">
        <v>100</v>
      </c>
      <c r="H20"/>
    </row>
    <row r="21" spans="1:8" ht="16" customHeight="1" x14ac:dyDescent="0.2">
      <c r="C21" s="9" t="s">
        <v>350</v>
      </c>
      <c r="E21" s="7" t="s">
        <v>229</v>
      </c>
      <c r="F21" s="2"/>
      <c r="H21"/>
    </row>
    <row r="22" spans="1:8" x14ac:dyDescent="0.2">
      <c r="F22" s="2"/>
      <c r="H22"/>
    </row>
    <row r="23" spans="1:8" ht="16" customHeight="1" x14ac:dyDescent="0.2">
      <c r="A23" s="1">
        <v>44441</v>
      </c>
      <c r="B23" s="9" t="s">
        <v>47</v>
      </c>
      <c r="C23" s="9" t="s">
        <v>159</v>
      </c>
      <c r="D23" t="s">
        <v>45</v>
      </c>
      <c r="E23" s="7"/>
      <c r="F23" s="2">
        <v>150</v>
      </c>
      <c r="H23"/>
    </row>
    <row r="24" spans="1:8" ht="16" customHeight="1" x14ac:dyDescent="0.2">
      <c r="B24" s="9" t="s">
        <v>61</v>
      </c>
      <c r="E24" s="7" t="s">
        <v>56</v>
      </c>
      <c r="F24" s="2"/>
      <c r="G24" s="2">
        <v>150</v>
      </c>
      <c r="H24"/>
    </row>
    <row r="25" spans="1:8" ht="16" customHeight="1" x14ac:dyDescent="0.2">
      <c r="C25" s="9" t="s">
        <v>350</v>
      </c>
      <c r="E25" s="7" t="s">
        <v>230</v>
      </c>
      <c r="F25" s="2"/>
      <c r="H25"/>
    </row>
    <row r="26" spans="1:8" x14ac:dyDescent="0.2">
      <c r="F26" s="2"/>
      <c r="H26"/>
    </row>
    <row r="27" spans="1:8" ht="16" customHeight="1" x14ac:dyDescent="0.2">
      <c r="A27" s="1">
        <v>44441</v>
      </c>
      <c r="B27" s="9" t="s">
        <v>47</v>
      </c>
      <c r="C27" s="9" t="s">
        <v>159</v>
      </c>
      <c r="D27" t="s">
        <v>45</v>
      </c>
      <c r="E27" s="7"/>
      <c r="F27" s="2">
        <v>190</v>
      </c>
      <c r="H27"/>
    </row>
    <row r="28" spans="1:8" ht="16" customHeight="1" x14ac:dyDescent="0.2">
      <c r="B28" s="9" t="s">
        <v>62</v>
      </c>
      <c r="E28" s="7" t="s">
        <v>56</v>
      </c>
      <c r="F28" s="2"/>
      <c r="G28" s="2">
        <v>190</v>
      </c>
      <c r="H28"/>
    </row>
    <row r="29" spans="1:8" ht="16" customHeight="1" x14ac:dyDescent="0.2">
      <c r="C29" s="9" t="s">
        <v>347</v>
      </c>
      <c r="E29" s="7" t="s">
        <v>222</v>
      </c>
      <c r="F29" s="2"/>
      <c r="H29"/>
    </row>
    <row r="30" spans="1:8" ht="16" customHeight="1" x14ac:dyDescent="0.2">
      <c r="C30" s="9" t="s">
        <v>347</v>
      </c>
      <c r="E30" s="7" t="s">
        <v>231</v>
      </c>
      <c r="F30" s="2"/>
      <c r="H30"/>
    </row>
    <row r="31" spans="1:8" ht="16" customHeight="1" x14ac:dyDescent="0.2">
      <c r="F31" s="2"/>
    </row>
    <row r="32" spans="1:8" x14ac:dyDescent="0.2">
      <c r="A32" s="1">
        <v>44441</v>
      </c>
      <c r="B32" s="9" t="s">
        <v>95</v>
      </c>
      <c r="D32" t="s">
        <v>96</v>
      </c>
      <c r="E32" s="7"/>
      <c r="F32" s="2">
        <v>682.64</v>
      </c>
      <c r="H32"/>
    </row>
    <row r="33" spans="1:8" x14ac:dyDescent="0.2">
      <c r="B33" s="9" t="s">
        <v>49</v>
      </c>
      <c r="C33" s="9" t="s">
        <v>159</v>
      </c>
      <c r="E33" s="7" t="s">
        <v>50</v>
      </c>
      <c r="F33" s="2"/>
      <c r="G33" s="2">
        <v>682.64</v>
      </c>
      <c r="H33"/>
    </row>
    <row r="34" spans="1:8" x14ac:dyDescent="0.2">
      <c r="C34" s="9" t="s">
        <v>348</v>
      </c>
      <c r="E34" s="7" t="s">
        <v>349</v>
      </c>
      <c r="F34" s="2"/>
      <c r="H34"/>
    </row>
    <row r="35" spans="1:8" x14ac:dyDescent="0.2">
      <c r="E35" s="7"/>
      <c r="F35" s="2"/>
      <c r="H35"/>
    </row>
    <row r="36" spans="1:8" x14ac:dyDescent="0.2">
      <c r="A36" s="1">
        <v>44441</v>
      </c>
      <c r="B36" s="9" t="s">
        <v>443</v>
      </c>
      <c r="D36" t="s">
        <v>444</v>
      </c>
      <c r="E36" s="7"/>
      <c r="F36" s="2">
        <v>50</v>
      </c>
      <c r="H36"/>
    </row>
    <row r="37" spans="1:8" x14ac:dyDescent="0.2">
      <c r="B37" s="9" t="s">
        <v>47</v>
      </c>
      <c r="C37" s="9" t="s">
        <v>159</v>
      </c>
      <c r="E37" s="7" t="s">
        <v>45</v>
      </c>
      <c r="F37" s="2"/>
      <c r="G37" s="2">
        <v>50</v>
      </c>
      <c r="H37"/>
    </row>
    <row r="38" spans="1:8" x14ac:dyDescent="0.2">
      <c r="E38" s="7" t="s">
        <v>471</v>
      </c>
      <c r="F38" s="2"/>
      <c r="H38"/>
    </row>
    <row r="39" spans="1:8" x14ac:dyDescent="0.2">
      <c r="E39" s="7"/>
      <c r="F39" s="2"/>
      <c r="H39"/>
    </row>
    <row r="40" spans="1:8" ht="16" customHeight="1" x14ac:dyDescent="0.2">
      <c r="A40" s="1">
        <v>44442</v>
      </c>
      <c r="B40" s="9" t="s">
        <v>47</v>
      </c>
      <c r="C40" s="9" t="s">
        <v>159</v>
      </c>
      <c r="D40" t="s">
        <v>45</v>
      </c>
      <c r="E40" s="7"/>
      <c r="F40" s="2">
        <v>50</v>
      </c>
      <c r="H40"/>
    </row>
    <row r="41" spans="1:8" ht="16" customHeight="1" x14ac:dyDescent="0.2">
      <c r="B41" s="9" t="s">
        <v>62</v>
      </c>
      <c r="E41" s="7" t="s">
        <v>56</v>
      </c>
      <c r="F41" s="2"/>
      <c r="G41" s="2">
        <v>50</v>
      </c>
      <c r="H41"/>
    </row>
    <row r="42" spans="1:8" ht="16" customHeight="1" x14ac:dyDescent="0.2">
      <c r="C42" s="9" t="s">
        <v>350</v>
      </c>
      <c r="E42" s="7" t="s">
        <v>472</v>
      </c>
      <c r="F42" s="2"/>
      <c r="H42"/>
    </row>
    <row r="43" spans="1:8" ht="16" customHeight="1" x14ac:dyDescent="0.2">
      <c r="H43"/>
    </row>
    <row r="44" spans="1:8" x14ac:dyDescent="0.2">
      <c r="A44" s="1">
        <v>44442</v>
      </c>
      <c r="B44" s="9" t="s">
        <v>120</v>
      </c>
      <c r="D44" t="s">
        <v>121</v>
      </c>
      <c r="E44" s="7"/>
      <c r="F44" s="2">
        <v>2000</v>
      </c>
      <c r="H44"/>
    </row>
    <row r="45" spans="1:8" x14ac:dyDescent="0.2">
      <c r="B45" s="9" t="s">
        <v>123</v>
      </c>
      <c r="D45" t="s">
        <v>122</v>
      </c>
      <c r="E45" s="7"/>
      <c r="F45" s="2">
        <v>12</v>
      </c>
      <c r="H45"/>
    </row>
    <row r="46" spans="1:8" x14ac:dyDescent="0.2">
      <c r="B46" s="9" t="s">
        <v>124</v>
      </c>
      <c r="D46" t="s">
        <v>125</v>
      </c>
      <c r="E46" s="7"/>
      <c r="F46" s="2">
        <v>73.778000000000006</v>
      </c>
      <c r="H46"/>
    </row>
    <row r="47" spans="1:8" x14ac:dyDescent="0.2">
      <c r="B47" s="9" t="s">
        <v>126</v>
      </c>
      <c r="D47" t="s">
        <v>127</v>
      </c>
      <c r="E47" s="7"/>
      <c r="F47" s="2">
        <v>124</v>
      </c>
      <c r="H47"/>
    </row>
    <row r="48" spans="1:8" x14ac:dyDescent="0.2">
      <c r="B48" s="9" t="s">
        <v>129</v>
      </c>
      <c r="D48" t="s">
        <v>128</v>
      </c>
      <c r="E48" s="7"/>
      <c r="F48" s="2">
        <v>29</v>
      </c>
      <c r="H48"/>
    </row>
    <row r="49" spans="1:8" x14ac:dyDescent="0.2">
      <c r="B49" s="9" t="s">
        <v>72</v>
      </c>
      <c r="E49" s="7" t="s">
        <v>71</v>
      </c>
      <c r="F49" s="2"/>
      <c r="G49" s="2">
        <v>1751.4</v>
      </c>
      <c r="H49"/>
    </row>
    <row r="50" spans="1:8" x14ac:dyDescent="0.2">
      <c r="B50" s="9" t="s">
        <v>118</v>
      </c>
      <c r="E50" s="7" t="s">
        <v>119</v>
      </c>
      <c r="F50" s="2"/>
      <c r="G50" s="2">
        <v>61.4</v>
      </c>
      <c r="H50"/>
    </row>
    <row r="51" spans="1:8" x14ac:dyDescent="0.2">
      <c r="B51" s="9" t="s">
        <v>86</v>
      </c>
      <c r="E51" s="7" t="s">
        <v>87</v>
      </c>
      <c r="F51" s="2"/>
      <c r="G51" s="2">
        <v>33</v>
      </c>
      <c r="H51"/>
    </row>
    <row r="52" spans="1:8" x14ac:dyDescent="0.2">
      <c r="B52" s="9" t="s">
        <v>80</v>
      </c>
      <c r="E52" s="7" t="s">
        <v>81</v>
      </c>
      <c r="F52" s="2"/>
      <c r="G52" s="2">
        <v>248</v>
      </c>
      <c r="H52"/>
    </row>
    <row r="53" spans="1:8" x14ac:dyDescent="0.2">
      <c r="B53" s="9" t="s">
        <v>82</v>
      </c>
      <c r="E53" s="7" t="s">
        <v>130</v>
      </c>
      <c r="F53" s="2"/>
      <c r="G53" s="2">
        <v>58</v>
      </c>
      <c r="H53"/>
    </row>
    <row r="54" spans="1:8" x14ac:dyDescent="0.2">
      <c r="B54" s="9" t="s">
        <v>77</v>
      </c>
      <c r="E54" s="7" t="s">
        <v>78</v>
      </c>
      <c r="F54" s="2"/>
      <c r="G54" s="2">
        <v>12</v>
      </c>
      <c r="H54"/>
    </row>
    <row r="55" spans="1:8" x14ac:dyDescent="0.2">
      <c r="B55" s="9" t="s">
        <v>84</v>
      </c>
      <c r="E55" s="7" t="s">
        <v>85</v>
      </c>
      <c r="F55" s="2"/>
      <c r="G55" s="2">
        <v>74.98</v>
      </c>
      <c r="H55"/>
    </row>
    <row r="56" spans="1:8" x14ac:dyDescent="0.2">
      <c r="E56" s="7" t="s">
        <v>291</v>
      </c>
      <c r="F56" s="2"/>
      <c r="H56"/>
    </row>
    <row r="57" spans="1:8" x14ac:dyDescent="0.2">
      <c r="E57" s="7" t="s">
        <v>143</v>
      </c>
      <c r="F57" s="2"/>
    </row>
    <row r="58" spans="1:8" ht="17" customHeight="1" x14ac:dyDescent="0.2">
      <c r="A58" s="1">
        <v>44446</v>
      </c>
      <c r="B58" s="9" t="s">
        <v>89</v>
      </c>
      <c r="D58" t="s">
        <v>88</v>
      </c>
      <c r="E58" s="7"/>
      <c r="F58" s="2">
        <v>33.64</v>
      </c>
      <c r="H58"/>
    </row>
    <row r="59" spans="1:8" x14ac:dyDescent="0.2">
      <c r="B59" s="9" t="s">
        <v>49</v>
      </c>
      <c r="C59" s="9" t="s">
        <v>159</v>
      </c>
      <c r="E59" s="7" t="s">
        <v>50</v>
      </c>
      <c r="F59" s="2"/>
      <c r="G59" s="2">
        <v>33.64</v>
      </c>
      <c r="H59"/>
    </row>
    <row r="60" spans="1:8" x14ac:dyDescent="0.2">
      <c r="C60" s="9" t="s">
        <v>348</v>
      </c>
      <c r="E60" s="7" t="s">
        <v>484</v>
      </c>
      <c r="F60" s="2"/>
      <c r="H60"/>
    </row>
    <row r="61" spans="1:8" x14ac:dyDescent="0.2">
      <c r="E61" s="7"/>
      <c r="F61" s="2"/>
      <c r="H61"/>
    </row>
    <row r="62" spans="1:8" ht="16" customHeight="1" x14ac:dyDescent="0.2">
      <c r="A62" s="1">
        <v>44447</v>
      </c>
      <c r="B62" s="9" t="s">
        <v>47</v>
      </c>
      <c r="C62" s="9" t="s">
        <v>159</v>
      </c>
      <c r="D62" t="s">
        <v>45</v>
      </c>
      <c r="E62" s="7"/>
      <c r="F62" s="2">
        <v>150</v>
      </c>
      <c r="H62"/>
    </row>
    <row r="63" spans="1:8" ht="16" customHeight="1" x14ac:dyDescent="0.2">
      <c r="B63" s="9" t="s">
        <v>62</v>
      </c>
      <c r="E63" s="7" t="s">
        <v>56</v>
      </c>
      <c r="F63" s="2"/>
      <c r="G63" s="2">
        <v>150</v>
      </c>
      <c r="H63"/>
    </row>
    <row r="64" spans="1:8" ht="16" customHeight="1" x14ac:dyDescent="0.2">
      <c r="C64" s="9" t="s">
        <v>350</v>
      </c>
      <c r="E64" s="7" t="s">
        <v>172</v>
      </c>
      <c r="F64" s="2"/>
      <c r="H64"/>
    </row>
    <row r="65" spans="1:8" ht="16" customHeight="1" x14ac:dyDescent="0.2">
      <c r="C65" s="9" t="s">
        <v>350</v>
      </c>
      <c r="E65" s="7" t="s">
        <v>210</v>
      </c>
      <c r="F65" s="2"/>
      <c r="H65"/>
    </row>
    <row r="66" spans="1:8" ht="16" customHeight="1" x14ac:dyDescent="0.2">
      <c r="F66" s="2"/>
    </row>
    <row r="67" spans="1:8" ht="16" customHeight="1" x14ac:dyDescent="0.2">
      <c r="A67" s="1">
        <v>44448</v>
      </c>
      <c r="B67" s="9" t="s">
        <v>47</v>
      </c>
      <c r="C67" s="9" t="s">
        <v>159</v>
      </c>
      <c r="D67" t="s">
        <v>45</v>
      </c>
      <c r="E67" s="7"/>
      <c r="F67" s="2">
        <v>200</v>
      </c>
      <c r="H67"/>
    </row>
    <row r="68" spans="1:8" ht="16" customHeight="1" x14ac:dyDescent="0.2">
      <c r="B68" s="9" t="s">
        <v>62</v>
      </c>
      <c r="E68" s="7" t="s">
        <v>56</v>
      </c>
      <c r="F68" s="2"/>
      <c r="G68" s="2">
        <v>200</v>
      </c>
      <c r="H68"/>
    </row>
    <row r="69" spans="1:8" ht="16" customHeight="1" x14ac:dyDescent="0.2">
      <c r="C69" s="9" t="s">
        <v>350</v>
      </c>
      <c r="E69" s="7" t="s">
        <v>176</v>
      </c>
      <c r="F69" s="2"/>
      <c r="H69"/>
    </row>
    <row r="70" spans="1:8" ht="16" customHeight="1" x14ac:dyDescent="0.2">
      <c r="C70" s="9" t="s">
        <v>350</v>
      </c>
      <c r="E70" s="7" t="s">
        <v>176</v>
      </c>
      <c r="H70"/>
    </row>
    <row r="71" spans="1:8" ht="16" customHeight="1" x14ac:dyDescent="0.2"/>
    <row r="72" spans="1:8" ht="16" customHeight="1" x14ac:dyDescent="0.2">
      <c r="A72" s="1">
        <v>44448</v>
      </c>
      <c r="B72" s="9" t="s">
        <v>58</v>
      </c>
      <c r="D72" t="s">
        <v>59</v>
      </c>
      <c r="E72" s="7"/>
      <c r="F72" s="2">
        <v>29.42</v>
      </c>
      <c r="H72"/>
    </row>
    <row r="73" spans="1:8" x14ac:dyDescent="0.2">
      <c r="B73" s="9" t="s">
        <v>47</v>
      </c>
      <c r="C73" s="9" t="s">
        <v>159</v>
      </c>
      <c r="E73" s="7" t="s">
        <v>45</v>
      </c>
      <c r="F73" s="2"/>
      <c r="G73" s="2">
        <v>29.42</v>
      </c>
      <c r="H73"/>
    </row>
    <row r="74" spans="1:8" x14ac:dyDescent="0.2">
      <c r="C74" s="9" t="s">
        <v>159</v>
      </c>
      <c r="E74" s="7" t="s">
        <v>60</v>
      </c>
      <c r="F74" s="2"/>
      <c r="H74"/>
    </row>
    <row r="75" spans="1:8" x14ac:dyDescent="0.2">
      <c r="E75" s="7"/>
      <c r="F75" s="2"/>
      <c r="H75"/>
    </row>
    <row r="76" spans="1:8" x14ac:dyDescent="0.2">
      <c r="A76" s="1">
        <v>44449</v>
      </c>
      <c r="B76" s="9" t="s">
        <v>120</v>
      </c>
      <c r="D76" t="s">
        <v>121</v>
      </c>
      <c r="E76" s="7"/>
      <c r="F76" s="2">
        <v>2000</v>
      </c>
      <c r="H76"/>
    </row>
    <row r="77" spans="1:8" x14ac:dyDescent="0.2">
      <c r="B77" s="9" t="s">
        <v>123</v>
      </c>
      <c r="D77" t="s">
        <v>122</v>
      </c>
      <c r="E77" s="7"/>
      <c r="F77" s="2">
        <v>12</v>
      </c>
      <c r="H77"/>
    </row>
    <row r="78" spans="1:8" x14ac:dyDescent="0.2">
      <c r="B78" s="9" t="s">
        <v>124</v>
      </c>
      <c r="D78" t="s">
        <v>125</v>
      </c>
      <c r="E78" s="7"/>
      <c r="F78" s="2">
        <v>73.778000000000006</v>
      </c>
      <c r="H78"/>
    </row>
    <row r="79" spans="1:8" x14ac:dyDescent="0.2">
      <c r="B79" s="9" t="s">
        <v>126</v>
      </c>
      <c r="D79" t="s">
        <v>127</v>
      </c>
      <c r="E79" s="7"/>
      <c r="F79" s="2">
        <v>124</v>
      </c>
      <c r="H79"/>
    </row>
    <row r="80" spans="1:8" x14ac:dyDescent="0.2">
      <c r="B80" s="9" t="s">
        <v>129</v>
      </c>
      <c r="D80" t="s">
        <v>128</v>
      </c>
      <c r="E80" s="7"/>
      <c r="F80" s="2">
        <v>29</v>
      </c>
      <c r="H80"/>
    </row>
    <row r="81" spans="1:8" x14ac:dyDescent="0.2">
      <c r="B81" s="9" t="s">
        <v>72</v>
      </c>
      <c r="E81" s="7" t="s">
        <v>71</v>
      </c>
      <c r="F81" s="2"/>
      <c r="G81" s="2">
        <v>1751.4</v>
      </c>
      <c r="H81"/>
    </row>
    <row r="82" spans="1:8" x14ac:dyDescent="0.2">
      <c r="B82" s="9" t="s">
        <v>118</v>
      </c>
      <c r="E82" s="7" t="s">
        <v>119</v>
      </c>
      <c r="F82" s="2"/>
      <c r="G82" s="2">
        <v>61.4</v>
      </c>
      <c r="H82"/>
    </row>
    <row r="83" spans="1:8" x14ac:dyDescent="0.2">
      <c r="B83" s="9" t="s">
        <v>86</v>
      </c>
      <c r="E83" s="7" t="s">
        <v>87</v>
      </c>
      <c r="F83" s="2"/>
      <c r="G83" s="2">
        <v>33</v>
      </c>
      <c r="H83"/>
    </row>
    <row r="84" spans="1:8" x14ac:dyDescent="0.2">
      <c r="B84" s="9" t="s">
        <v>80</v>
      </c>
      <c r="E84" s="7" t="s">
        <v>81</v>
      </c>
      <c r="F84" s="2"/>
      <c r="G84" s="2">
        <v>248</v>
      </c>
      <c r="H84"/>
    </row>
    <row r="85" spans="1:8" x14ac:dyDescent="0.2">
      <c r="B85" s="9" t="s">
        <v>82</v>
      </c>
      <c r="E85" s="7" t="s">
        <v>130</v>
      </c>
      <c r="F85" s="2"/>
      <c r="G85" s="2">
        <v>58</v>
      </c>
      <c r="H85"/>
    </row>
    <row r="86" spans="1:8" x14ac:dyDescent="0.2">
      <c r="B86" s="9" t="s">
        <v>77</v>
      </c>
      <c r="E86" s="7" t="s">
        <v>78</v>
      </c>
      <c r="F86" s="2"/>
      <c r="G86" s="2">
        <v>12</v>
      </c>
      <c r="H86"/>
    </row>
    <row r="87" spans="1:8" x14ac:dyDescent="0.2">
      <c r="B87" s="9" t="s">
        <v>84</v>
      </c>
      <c r="E87" s="7" t="s">
        <v>85</v>
      </c>
      <c r="F87" s="2"/>
      <c r="G87" s="2">
        <v>74.98</v>
      </c>
      <c r="H87"/>
    </row>
    <row r="88" spans="1:8" x14ac:dyDescent="0.2">
      <c r="E88" s="7" t="s">
        <v>291</v>
      </c>
      <c r="F88" s="2"/>
      <c r="H88"/>
    </row>
    <row r="89" spans="1:8" x14ac:dyDescent="0.2">
      <c r="E89" s="7" t="s">
        <v>143</v>
      </c>
      <c r="F89" s="2"/>
    </row>
    <row r="90" spans="1:8" ht="16" customHeight="1" x14ac:dyDescent="0.2">
      <c r="A90" s="1">
        <v>44452</v>
      </c>
      <c r="B90" s="9" t="s">
        <v>47</v>
      </c>
      <c r="C90" s="9" t="s">
        <v>159</v>
      </c>
      <c r="D90" t="s">
        <v>45</v>
      </c>
      <c r="E90" s="7"/>
      <c r="F90" s="2">
        <v>200</v>
      </c>
      <c r="H90"/>
    </row>
    <row r="91" spans="1:8" ht="16" customHeight="1" x14ac:dyDescent="0.2">
      <c r="B91" s="9" t="s">
        <v>61</v>
      </c>
      <c r="E91" s="7" t="s">
        <v>56</v>
      </c>
      <c r="F91" s="2"/>
      <c r="G91" s="2">
        <v>200</v>
      </c>
      <c r="H91"/>
    </row>
    <row r="92" spans="1:8" ht="16" customHeight="1" x14ac:dyDescent="0.2">
      <c r="C92" s="9" t="s">
        <v>350</v>
      </c>
      <c r="E92" s="7" t="s">
        <v>232</v>
      </c>
      <c r="F92" s="2"/>
      <c r="H92"/>
    </row>
    <row r="93" spans="1:8" x14ac:dyDescent="0.2">
      <c r="F93" s="2"/>
      <c r="H93"/>
    </row>
    <row r="94" spans="1:8" ht="17" customHeight="1" x14ac:dyDescent="0.2">
      <c r="A94" s="1">
        <v>44452</v>
      </c>
      <c r="B94" s="9" t="s">
        <v>89</v>
      </c>
      <c r="D94" t="s">
        <v>88</v>
      </c>
      <c r="E94" s="7"/>
      <c r="F94" s="2">
        <v>86.32</v>
      </c>
      <c r="H94"/>
    </row>
    <row r="95" spans="1:8" x14ac:dyDescent="0.2">
      <c r="B95" s="9" t="s">
        <v>49</v>
      </c>
      <c r="C95" s="9" t="s">
        <v>159</v>
      </c>
      <c r="E95" s="7" t="s">
        <v>50</v>
      </c>
      <c r="F95" s="2"/>
      <c r="G95" s="2">
        <v>86.32</v>
      </c>
      <c r="H95"/>
    </row>
    <row r="96" spans="1:8" x14ac:dyDescent="0.2">
      <c r="C96" s="9" t="s">
        <v>348</v>
      </c>
      <c r="E96" s="7" t="s">
        <v>485</v>
      </c>
      <c r="F96" s="2"/>
      <c r="H96"/>
    </row>
    <row r="97" spans="1:8" x14ac:dyDescent="0.2">
      <c r="E97" s="7"/>
      <c r="F97" s="2"/>
      <c r="H97"/>
    </row>
    <row r="98" spans="1:8" ht="17" customHeight="1" x14ac:dyDescent="0.2">
      <c r="A98" s="1">
        <v>44452</v>
      </c>
      <c r="B98" s="9" t="s">
        <v>325</v>
      </c>
      <c r="D98" t="s">
        <v>326</v>
      </c>
      <c r="E98" s="7"/>
      <c r="F98" s="2">
        <v>53.9</v>
      </c>
      <c r="H98"/>
    </row>
    <row r="99" spans="1:8" x14ac:dyDescent="0.2">
      <c r="B99" s="9" t="s">
        <v>49</v>
      </c>
      <c r="C99" s="9" t="s">
        <v>159</v>
      </c>
      <c r="E99" s="7" t="s">
        <v>50</v>
      </c>
      <c r="F99" s="2"/>
      <c r="G99" s="2">
        <v>53.9</v>
      </c>
      <c r="H99"/>
    </row>
    <row r="100" spans="1:8" x14ac:dyDescent="0.2">
      <c r="C100" s="9" t="s">
        <v>348</v>
      </c>
      <c r="E100" s="7" t="s">
        <v>404</v>
      </c>
      <c r="F100" s="2"/>
      <c r="H100"/>
    </row>
    <row r="101" spans="1:8" x14ac:dyDescent="0.2">
      <c r="E101" s="7"/>
      <c r="F101" s="2"/>
      <c r="H101"/>
    </row>
    <row r="102" spans="1:8" ht="15" customHeight="1" x14ac:dyDescent="0.2">
      <c r="A102" s="1">
        <v>44452</v>
      </c>
      <c r="B102" s="9" t="s">
        <v>72</v>
      </c>
      <c r="C102" s="9" t="s">
        <v>159</v>
      </c>
      <c r="D102" t="s">
        <v>233</v>
      </c>
      <c r="F102" s="2">
        <v>1000</v>
      </c>
      <c r="H102"/>
    </row>
    <row r="103" spans="1:8" x14ac:dyDescent="0.2">
      <c r="B103" s="9" t="s">
        <v>47</v>
      </c>
      <c r="C103" s="9" t="s">
        <v>159</v>
      </c>
      <c r="E103" t="s">
        <v>45</v>
      </c>
      <c r="F103" s="2"/>
      <c r="G103" s="2">
        <v>1000</v>
      </c>
      <c r="H103"/>
    </row>
    <row r="104" spans="1:8" x14ac:dyDescent="0.2">
      <c r="E104" t="s">
        <v>51</v>
      </c>
      <c r="F104" s="2"/>
      <c r="H104"/>
    </row>
    <row r="105" spans="1:8" x14ac:dyDescent="0.2">
      <c r="E105" s="7"/>
      <c r="F105" s="2"/>
    </row>
    <row r="106" spans="1:8" x14ac:dyDescent="0.2">
      <c r="A106" s="1">
        <v>44453</v>
      </c>
      <c r="B106" s="9" t="s">
        <v>638</v>
      </c>
      <c r="C106" s="9" t="s">
        <v>159</v>
      </c>
      <c r="D106" t="s">
        <v>639</v>
      </c>
      <c r="E106" s="7"/>
      <c r="F106" s="2">
        <v>200</v>
      </c>
    </row>
    <row r="107" spans="1:8" x14ac:dyDescent="0.2">
      <c r="B107" s="9" t="s">
        <v>72</v>
      </c>
      <c r="C107" s="9" t="s">
        <v>159</v>
      </c>
      <c r="E107" s="7" t="s">
        <v>71</v>
      </c>
      <c r="F107" s="2"/>
      <c r="G107" s="2">
        <v>200</v>
      </c>
    </row>
    <row r="108" spans="1:8" x14ac:dyDescent="0.2">
      <c r="E108" s="7" t="s">
        <v>640</v>
      </c>
      <c r="F108" s="2"/>
    </row>
    <row r="109" spans="1:8" x14ac:dyDescent="0.2">
      <c r="E109" s="7"/>
      <c r="F109" s="2"/>
    </row>
    <row r="110" spans="1:8" ht="17" customHeight="1" x14ac:dyDescent="0.2">
      <c r="A110" s="1">
        <v>44453</v>
      </c>
      <c r="B110" s="9" t="s">
        <v>89</v>
      </c>
      <c r="D110" t="s">
        <v>88</v>
      </c>
      <c r="E110" s="7"/>
      <c r="F110" s="2">
        <v>12.56</v>
      </c>
      <c r="H110"/>
    </row>
    <row r="111" spans="1:8" x14ac:dyDescent="0.2">
      <c r="B111" s="9" t="s">
        <v>49</v>
      </c>
      <c r="C111" s="9" t="s">
        <v>159</v>
      </c>
      <c r="E111" s="7" t="s">
        <v>50</v>
      </c>
      <c r="F111" s="2"/>
      <c r="G111" s="2">
        <v>12.56</v>
      </c>
      <c r="H111"/>
    </row>
    <row r="112" spans="1:8" x14ac:dyDescent="0.2">
      <c r="C112" s="9" t="s">
        <v>348</v>
      </c>
      <c r="E112" s="7" t="s">
        <v>486</v>
      </c>
      <c r="F112" s="2"/>
      <c r="H112"/>
    </row>
    <row r="113" spans="1:8" x14ac:dyDescent="0.2">
      <c r="E113" s="7"/>
      <c r="F113" s="2"/>
      <c r="H113"/>
    </row>
    <row r="114" spans="1:8" ht="16" customHeight="1" x14ac:dyDescent="0.2">
      <c r="A114" s="1">
        <v>44453</v>
      </c>
      <c r="B114" s="9" t="s">
        <v>47</v>
      </c>
      <c r="C114" s="9" t="s">
        <v>159</v>
      </c>
      <c r="D114" t="s">
        <v>45</v>
      </c>
      <c r="E114" s="7"/>
      <c r="F114" s="2">
        <v>450</v>
      </c>
      <c r="H114"/>
    </row>
    <row r="115" spans="1:8" ht="16" customHeight="1" x14ac:dyDescent="0.2">
      <c r="B115" s="9" t="s">
        <v>62</v>
      </c>
      <c r="E115" s="7" t="s">
        <v>56</v>
      </c>
      <c r="F115" s="2"/>
      <c r="G115" s="2">
        <v>450</v>
      </c>
      <c r="H115"/>
    </row>
    <row r="116" spans="1:8" ht="16" customHeight="1" x14ac:dyDescent="0.2">
      <c r="C116" s="9" t="s">
        <v>350</v>
      </c>
      <c r="E116" s="7" t="s">
        <v>176</v>
      </c>
      <c r="F116" s="2"/>
      <c r="H116"/>
    </row>
    <row r="117" spans="1:8" ht="16" customHeight="1" x14ac:dyDescent="0.2">
      <c r="C117" s="9" t="s">
        <v>350</v>
      </c>
      <c r="E117" s="7" t="s">
        <v>176</v>
      </c>
      <c r="H117"/>
    </row>
    <row r="118" spans="1:8" ht="16" customHeight="1" x14ac:dyDescent="0.2">
      <c r="C118" s="9" t="s">
        <v>350</v>
      </c>
      <c r="E118" s="7" t="s">
        <v>234</v>
      </c>
    </row>
    <row r="119" spans="1:8" ht="16" customHeight="1" x14ac:dyDescent="0.2">
      <c r="H119"/>
    </row>
    <row r="120" spans="1:8" ht="15" customHeight="1" x14ac:dyDescent="0.2">
      <c r="A120" s="1">
        <v>44453</v>
      </c>
      <c r="B120" s="9" t="s">
        <v>72</v>
      </c>
      <c r="C120" s="9" t="s">
        <v>159</v>
      </c>
      <c r="D120" t="s">
        <v>71</v>
      </c>
      <c r="F120" s="2">
        <v>200</v>
      </c>
      <c r="H120"/>
    </row>
    <row r="121" spans="1:8" x14ac:dyDescent="0.2">
      <c r="B121" s="9" t="s">
        <v>47</v>
      </c>
      <c r="C121" s="9" t="s">
        <v>159</v>
      </c>
      <c r="E121" t="s">
        <v>45</v>
      </c>
      <c r="F121" s="2"/>
      <c r="G121" s="2">
        <v>200</v>
      </c>
      <c r="H121"/>
    </row>
    <row r="122" spans="1:8" x14ac:dyDescent="0.2">
      <c r="E122" t="s">
        <v>51</v>
      </c>
      <c r="F122" s="2"/>
      <c r="H122"/>
    </row>
    <row r="123" spans="1:8" x14ac:dyDescent="0.2">
      <c r="E123" s="7"/>
      <c r="F123" s="2"/>
    </row>
    <row r="124" spans="1:8" x14ac:dyDescent="0.2">
      <c r="E124" s="7"/>
      <c r="F124" s="2"/>
    </row>
    <row r="125" spans="1:8" x14ac:dyDescent="0.2">
      <c r="E125" s="7"/>
      <c r="F125" s="2"/>
    </row>
    <row r="126" spans="1:8" x14ac:dyDescent="0.2">
      <c r="A126" s="1">
        <v>44453</v>
      </c>
      <c r="B126" s="9" t="s">
        <v>49</v>
      </c>
      <c r="C126" s="9" t="s">
        <v>159</v>
      </c>
      <c r="D126" t="s">
        <v>50</v>
      </c>
      <c r="F126" s="2">
        <v>500</v>
      </c>
      <c r="H126"/>
    </row>
    <row r="127" spans="1:8" x14ac:dyDescent="0.2">
      <c r="B127" s="9" t="s">
        <v>47</v>
      </c>
      <c r="C127" s="9" t="s">
        <v>159</v>
      </c>
      <c r="E127" t="s">
        <v>45</v>
      </c>
      <c r="F127" s="2"/>
      <c r="G127" s="2">
        <v>500</v>
      </c>
      <c r="H127"/>
    </row>
    <row r="128" spans="1:8" x14ac:dyDescent="0.2">
      <c r="E128" t="s">
        <v>51</v>
      </c>
      <c r="F128" s="2"/>
      <c r="H128"/>
    </row>
    <row r="129" spans="1:8" x14ac:dyDescent="0.2">
      <c r="E129" s="7"/>
      <c r="F129" s="2"/>
    </row>
    <row r="130" spans="1:8" x14ac:dyDescent="0.2">
      <c r="A130" s="1">
        <v>44455</v>
      </c>
      <c r="B130" s="9" t="s">
        <v>638</v>
      </c>
      <c r="D130" t="s">
        <v>639</v>
      </c>
      <c r="E130" s="7"/>
      <c r="F130" s="2">
        <v>150</v>
      </c>
    </row>
    <row r="131" spans="1:8" x14ac:dyDescent="0.2">
      <c r="B131" s="9" t="s">
        <v>49</v>
      </c>
      <c r="C131" s="9" t="s">
        <v>159</v>
      </c>
      <c r="E131" s="7" t="s">
        <v>50</v>
      </c>
      <c r="F131" s="2"/>
      <c r="G131" s="2">
        <v>150</v>
      </c>
    </row>
    <row r="132" spans="1:8" x14ac:dyDescent="0.2">
      <c r="C132" s="9" t="s">
        <v>348</v>
      </c>
      <c r="E132" s="7" t="s">
        <v>641</v>
      </c>
      <c r="F132" s="2"/>
    </row>
    <row r="133" spans="1:8" x14ac:dyDescent="0.2">
      <c r="E133" s="7"/>
      <c r="F133" s="2"/>
    </row>
    <row r="134" spans="1:8" ht="17" customHeight="1" x14ac:dyDescent="0.2">
      <c r="A134" s="1">
        <v>44455</v>
      </c>
      <c r="B134" s="9" t="s">
        <v>89</v>
      </c>
      <c r="D134" t="s">
        <v>88</v>
      </c>
      <c r="E134" s="7"/>
      <c r="F134" s="2">
        <v>17.7</v>
      </c>
      <c r="H134"/>
    </row>
    <row r="135" spans="1:8" x14ac:dyDescent="0.2">
      <c r="B135" s="9" t="s">
        <v>49</v>
      </c>
      <c r="C135" s="9" t="s">
        <v>159</v>
      </c>
      <c r="E135" s="7" t="s">
        <v>50</v>
      </c>
      <c r="F135" s="2"/>
      <c r="G135" s="2">
        <v>17.7</v>
      </c>
      <c r="H135"/>
    </row>
    <row r="136" spans="1:8" x14ac:dyDescent="0.2">
      <c r="C136" s="9" t="s">
        <v>348</v>
      </c>
      <c r="E136" s="7" t="s">
        <v>487</v>
      </c>
      <c r="F136" s="2"/>
      <c r="H136"/>
    </row>
    <row r="137" spans="1:8" x14ac:dyDescent="0.2">
      <c r="E137" s="7"/>
      <c r="F137" s="2"/>
      <c r="H137"/>
    </row>
    <row r="138" spans="1:8" x14ac:dyDescent="0.2">
      <c r="A138" s="1">
        <v>44455</v>
      </c>
      <c r="B138" s="9" t="s">
        <v>366</v>
      </c>
      <c r="D138" t="s">
        <v>367</v>
      </c>
      <c r="E138" s="7"/>
      <c r="F138" s="2">
        <v>25</v>
      </c>
      <c r="H138"/>
    </row>
    <row r="139" spans="1:8" x14ac:dyDescent="0.2">
      <c r="B139" s="9" t="s">
        <v>49</v>
      </c>
      <c r="C139" s="9" t="s">
        <v>159</v>
      </c>
      <c r="E139" s="7" t="s">
        <v>50</v>
      </c>
      <c r="F139" s="2"/>
      <c r="G139" s="2">
        <v>25</v>
      </c>
      <c r="H139"/>
    </row>
    <row r="140" spans="1:8" x14ac:dyDescent="0.2">
      <c r="C140" s="9" t="s">
        <v>348</v>
      </c>
      <c r="E140" s="7" t="s">
        <v>368</v>
      </c>
      <c r="F140" s="2"/>
      <c r="H140"/>
    </row>
    <row r="141" spans="1:8" x14ac:dyDescent="0.2">
      <c r="E141" s="7" t="s">
        <v>488</v>
      </c>
      <c r="F141" s="2"/>
      <c r="H141"/>
    </row>
    <row r="142" spans="1:8" x14ac:dyDescent="0.2">
      <c r="E142" s="7"/>
      <c r="F142" s="2"/>
      <c r="H142"/>
    </row>
    <row r="143" spans="1:8" ht="15" customHeight="1" x14ac:dyDescent="0.2">
      <c r="A143" s="1">
        <v>44460</v>
      </c>
      <c r="B143" s="9" t="s">
        <v>72</v>
      </c>
      <c r="C143" s="9" t="s">
        <v>159</v>
      </c>
      <c r="D143" t="s">
        <v>71</v>
      </c>
      <c r="F143" s="2">
        <v>500</v>
      </c>
      <c r="H143"/>
    </row>
    <row r="144" spans="1:8" x14ac:dyDescent="0.2">
      <c r="B144" s="9" t="s">
        <v>47</v>
      </c>
      <c r="C144" s="9" t="s">
        <v>159</v>
      </c>
      <c r="E144" t="s">
        <v>45</v>
      </c>
      <c r="F144" s="2"/>
      <c r="G144" s="2">
        <v>500</v>
      </c>
      <c r="H144"/>
    </row>
    <row r="145" spans="1:8" x14ac:dyDescent="0.2">
      <c r="E145" t="s">
        <v>51</v>
      </c>
      <c r="F145" s="2"/>
      <c r="H145"/>
    </row>
    <row r="146" spans="1:8" x14ac:dyDescent="0.2">
      <c r="E146" s="7"/>
      <c r="F146" s="2"/>
    </row>
    <row r="147" spans="1:8" x14ac:dyDescent="0.2">
      <c r="A147" s="1">
        <v>44459</v>
      </c>
      <c r="B147" s="9" t="s">
        <v>352</v>
      </c>
      <c r="C147" s="9" t="s">
        <v>489</v>
      </c>
      <c r="D147" t="s">
        <v>353</v>
      </c>
      <c r="E147" s="7"/>
      <c r="F147" s="2">
        <v>53.67</v>
      </c>
    </row>
    <row r="148" spans="1:8" x14ac:dyDescent="0.2">
      <c r="B148" s="9" t="s">
        <v>49</v>
      </c>
      <c r="C148" s="9" t="s">
        <v>159</v>
      </c>
      <c r="E148" s="7" t="s">
        <v>50</v>
      </c>
      <c r="F148" s="2"/>
      <c r="G148" s="2">
        <v>53.67</v>
      </c>
    </row>
    <row r="149" spans="1:8" x14ac:dyDescent="0.2">
      <c r="C149" s="9" t="s">
        <v>348</v>
      </c>
      <c r="E149" s="7" t="s">
        <v>491</v>
      </c>
      <c r="F149" s="2"/>
    </row>
    <row r="150" spans="1:8" x14ac:dyDescent="0.2">
      <c r="E150" s="7" t="s">
        <v>490</v>
      </c>
      <c r="F150" s="2"/>
    </row>
    <row r="151" spans="1:8" x14ac:dyDescent="0.2">
      <c r="E151" s="7"/>
      <c r="F151" s="2"/>
    </row>
    <row r="152" spans="1:8" x14ac:dyDescent="0.2">
      <c r="A152" s="1">
        <v>44459</v>
      </c>
      <c r="B152" s="9" t="s">
        <v>352</v>
      </c>
      <c r="C152" s="9" t="s">
        <v>489</v>
      </c>
      <c r="D152" t="s">
        <v>353</v>
      </c>
      <c r="E152" s="7"/>
      <c r="F152" s="2">
        <v>55.73</v>
      </c>
    </row>
    <row r="153" spans="1:8" x14ac:dyDescent="0.2">
      <c r="B153" s="9" t="s">
        <v>49</v>
      </c>
      <c r="C153" s="9" t="s">
        <v>159</v>
      </c>
      <c r="E153" s="7" t="s">
        <v>50</v>
      </c>
      <c r="F153" s="2"/>
      <c r="G153" s="2">
        <v>55.73</v>
      </c>
    </row>
    <row r="154" spans="1:8" x14ac:dyDescent="0.2">
      <c r="C154" s="9" t="s">
        <v>348</v>
      </c>
      <c r="E154" s="7" t="s">
        <v>492</v>
      </c>
      <c r="F154" s="2"/>
    </row>
    <row r="155" spans="1:8" x14ac:dyDescent="0.2">
      <c r="E155" s="7" t="s">
        <v>490</v>
      </c>
      <c r="F155" s="2"/>
    </row>
    <row r="156" spans="1:8" x14ac:dyDescent="0.2">
      <c r="E156" s="7"/>
      <c r="F156" s="2"/>
    </row>
    <row r="157" spans="1:8" x14ac:dyDescent="0.2">
      <c r="A157" s="1">
        <v>44459</v>
      </c>
      <c r="B157" s="9" t="s">
        <v>352</v>
      </c>
      <c r="C157" s="9" t="s">
        <v>489</v>
      </c>
      <c r="D157" t="s">
        <v>353</v>
      </c>
      <c r="E157" s="7"/>
      <c r="F157" s="2">
        <v>60.99</v>
      </c>
    </row>
    <row r="158" spans="1:8" x14ac:dyDescent="0.2">
      <c r="B158" s="9" t="s">
        <v>49</v>
      </c>
      <c r="C158" s="9" t="s">
        <v>159</v>
      </c>
      <c r="E158" s="7" t="s">
        <v>50</v>
      </c>
      <c r="F158" s="2"/>
      <c r="G158" s="2">
        <v>60.99</v>
      </c>
    </row>
    <row r="159" spans="1:8" x14ac:dyDescent="0.2">
      <c r="C159" s="9" t="s">
        <v>348</v>
      </c>
      <c r="E159" s="7" t="s">
        <v>493</v>
      </c>
      <c r="F159" s="2"/>
    </row>
    <row r="160" spans="1:8" x14ac:dyDescent="0.2">
      <c r="E160" s="7" t="s">
        <v>490</v>
      </c>
      <c r="F160" s="2"/>
    </row>
    <row r="161" spans="1:8" x14ac:dyDescent="0.2">
      <c r="E161" s="7"/>
      <c r="F161" s="2"/>
    </row>
    <row r="162" spans="1:8" x14ac:dyDescent="0.2">
      <c r="A162" s="1">
        <v>44462</v>
      </c>
      <c r="B162" s="9" t="s">
        <v>336</v>
      </c>
      <c r="D162" t="s">
        <v>337</v>
      </c>
      <c r="E162" s="7"/>
      <c r="F162" s="2">
        <v>74.19</v>
      </c>
    </row>
    <row r="163" spans="1:8" x14ac:dyDescent="0.2">
      <c r="B163" s="9" t="s">
        <v>49</v>
      </c>
      <c r="C163" s="9" t="s">
        <v>159</v>
      </c>
      <c r="E163" s="7" t="s">
        <v>50</v>
      </c>
      <c r="F163" s="2"/>
      <c r="G163" s="2">
        <v>74.19</v>
      </c>
    </row>
    <row r="164" spans="1:8" x14ac:dyDescent="0.2">
      <c r="C164" s="9" t="s">
        <v>348</v>
      </c>
      <c r="E164" s="7" t="s">
        <v>403</v>
      </c>
      <c r="F164" s="2"/>
    </row>
    <row r="165" spans="1:8" x14ac:dyDescent="0.2">
      <c r="E165" s="7"/>
      <c r="F165" s="2"/>
    </row>
    <row r="166" spans="1:8" x14ac:dyDescent="0.2">
      <c r="E166" s="7"/>
      <c r="F166" s="2"/>
    </row>
    <row r="167" spans="1:8" x14ac:dyDescent="0.2">
      <c r="A167" s="1">
        <v>44461</v>
      </c>
      <c r="B167" s="9" t="s">
        <v>638</v>
      </c>
      <c r="C167" s="9" t="s">
        <v>159</v>
      </c>
      <c r="D167" t="s">
        <v>639</v>
      </c>
      <c r="E167" s="7"/>
      <c r="F167" s="2">
        <v>500</v>
      </c>
    </row>
    <row r="168" spans="1:8" x14ac:dyDescent="0.2">
      <c r="B168" s="9" t="s">
        <v>72</v>
      </c>
      <c r="C168" s="9" t="s">
        <v>159</v>
      </c>
      <c r="E168" s="7" t="s">
        <v>642</v>
      </c>
      <c r="F168" s="2"/>
      <c r="G168" s="2">
        <v>500</v>
      </c>
    </row>
    <row r="169" spans="1:8" x14ac:dyDescent="0.2">
      <c r="E169" s="7" t="s">
        <v>640</v>
      </c>
      <c r="F169" s="2"/>
    </row>
    <row r="170" spans="1:8" x14ac:dyDescent="0.2">
      <c r="E170" s="7"/>
      <c r="F170" s="2"/>
    </row>
    <row r="171" spans="1:8" ht="16" customHeight="1" x14ac:dyDescent="0.2">
      <c r="A171" s="1">
        <v>44461</v>
      </c>
      <c r="B171" s="9" t="s">
        <v>47</v>
      </c>
      <c r="C171" s="9" t="s">
        <v>159</v>
      </c>
      <c r="D171" t="s">
        <v>45</v>
      </c>
      <c r="E171" s="7"/>
      <c r="F171" s="2">
        <v>20</v>
      </c>
      <c r="H171"/>
    </row>
    <row r="172" spans="1:8" ht="16" customHeight="1" x14ac:dyDescent="0.2">
      <c r="B172" s="9" t="s">
        <v>61</v>
      </c>
      <c r="E172" s="7" t="s">
        <v>56</v>
      </c>
      <c r="F172" s="2"/>
      <c r="G172" s="2">
        <v>20</v>
      </c>
      <c r="H172"/>
    </row>
    <row r="173" spans="1:8" ht="16" customHeight="1" x14ac:dyDescent="0.2">
      <c r="C173" s="9" t="s">
        <v>350</v>
      </c>
      <c r="E173" s="7" t="s">
        <v>235</v>
      </c>
      <c r="F173" s="2"/>
      <c r="H173"/>
    </row>
    <row r="174" spans="1:8" x14ac:dyDescent="0.2">
      <c r="F174" s="2"/>
      <c r="H174"/>
    </row>
    <row r="175" spans="1:8" ht="16" customHeight="1" x14ac:dyDescent="0.2">
      <c r="A175" s="1">
        <v>44461</v>
      </c>
      <c r="B175" s="9" t="s">
        <v>47</v>
      </c>
      <c r="C175" s="9" t="s">
        <v>159</v>
      </c>
      <c r="D175" t="s">
        <v>45</v>
      </c>
      <c r="E175" s="7"/>
      <c r="F175" s="2">
        <v>332.68</v>
      </c>
      <c r="H175"/>
    </row>
    <row r="176" spans="1:8" ht="16" customHeight="1" x14ac:dyDescent="0.2">
      <c r="B176" s="9" t="s">
        <v>473</v>
      </c>
      <c r="E176" s="7" t="s">
        <v>474</v>
      </c>
      <c r="F176" s="2"/>
      <c r="G176" s="2">
        <v>332.68</v>
      </c>
      <c r="H176"/>
    </row>
    <row r="177" spans="1:8" ht="16" customHeight="1" x14ac:dyDescent="0.2">
      <c r="C177" s="9" t="s">
        <v>159</v>
      </c>
      <c r="E177" s="7" t="s">
        <v>351</v>
      </c>
      <c r="F177" s="2"/>
      <c r="H177"/>
    </row>
    <row r="178" spans="1:8" x14ac:dyDescent="0.2">
      <c r="F178" s="2"/>
      <c r="H178"/>
    </row>
    <row r="179" spans="1:8" ht="16" customHeight="1" x14ac:dyDescent="0.2">
      <c r="A179" s="1">
        <v>44461</v>
      </c>
      <c r="B179" s="9" t="s">
        <v>47</v>
      </c>
      <c r="C179" s="9" t="s">
        <v>159</v>
      </c>
      <c r="D179" t="s">
        <v>45</v>
      </c>
      <c r="E179" s="7"/>
      <c r="F179" s="2">
        <v>3000</v>
      </c>
      <c r="H179"/>
    </row>
    <row r="180" spans="1:8" ht="16" customHeight="1" x14ac:dyDescent="0.2">
      <c r="B180" s="9" t="s">
        <v>62</v>
      </c>
      <c r="E180" s="7" t="s">
        <v>56</v>
      </c>
      <c r="F180" s="2"/>
      <c r="G180" s="2">
        <v>3000</v>
      </c>
      <c r="H180"/>
    </row>
    <row r="181" spans="1:8" ht="16" customHeight="1" x14ac:dyDescent="0.2">
      <c r="C181" s="9" t="s">
        <v>350</v>
      </c>
      <c r="E181" s="7" t="s">
        <v>236</v>
      </c>
      <c r="F181" s="2"/>
      <c r="H181"/>
    </row>
    <row r="182" spans="1:8" ht="16" customHeight="1" x14ac:dyDescent="0.2">
      <c r="H182"/>
    </row>
    <row r="183" spans="1:8" x14ac:dyDescent="0.2">
      <c r="A183" s="1">
        <v>44461</v>
      </c>
      <c r="B183" s="9" t="s">
        <v>49</v>
      </c>
      <c r="C183" s="9" t="s">
        <v>159</v>
      </c>
      <c r="D183" t="s">
        <v>50</v>
      </c>
      <c r="F183" s="2">
        <v>500</v>
      </c>
      <c r="H183"/>
    </row>
    <row r="184" spans="1:8" x14ac:dyDescent="0.2">
      <c r="B184" s="9" t="s">
        <v>47</v>
      </c>
      <c r="C184" s="9" t="s">
        <v>159</v>
      </c>
      <c r="E184" t="s">
        <v>45</v>
      </c>
      <c r="F184" s="2"/>
      <c r="G184" s="2">
        <v>500</v>
      </c>
      <c r="H184"/>
    </row>
    <row r="185" spans="1:8" x14ac:dyDescent="0.2">
      <c r="E185" t="s">
        <v>51</v>
      </c>
      <c r="F185" s="2"/>
      <c r="H185"/>
    </row>
    <row r="186" spans="1:8" x14ac:dyDescent="0.2">
      <c r="E186" s="7"/>
      <c r="F186" s="2"/>
    </row>
    <row r="187" spans="1:8" ht="15" customHeight="1" x14ac:dyDescent="0.2">
      <c r="A187" s="1">
        <v>44461</v>
      </c>
      <c r="B187" s="9" t="s">
        <v>48</v>
      </c>
      <c r="C187" s="9" t="s">
        <v>159</v>
      </c>
      <c r="D187" t="s">
        <v>233</v>
      </c>
      <c r="F187" s="2">
        <v>500</v>
      </c>
      <c r="H187"/>
    </row>
    <row r="188" spans="1:8" x14ac:dyDescent="0.2">
      <c r="B188" s="9" t="s">
        <v>47</v>
      </c>
      <c r="C188" s="9" t="s">
        <v>159</v>
      </c>
      <c r="E188" t="s">
        <v>45</v>
      </c>
      <c r="F188" s="2"/>
      <c r="G188" s="2">
        <v>500</v>
      </c>
      <c r="H188"/>
    </row>
    <row r="189" spans="1:8" x14ac:dyDescent="0.2">
      <c r="E189" t="s">
        <v>51</v>
      </c>
      <c r="F189" s="2"/>
      <c r="H189"/>
    </row>
    <row r="190" spans="1:8" x14ac:dyDescent="0.2">
      <c r="E190" s="7"/>
      <c r="F190" s="2"/>
    </row>
    <row r="191" spans="1:8" x14ac:dyDescent="0.2">
      <c r="A191" s="1">
        <v>44463</v>
      </c>
      <c r="B191" s="9" t="s">
        <v>352</v>
      </c>
      <c r="D191" t="s">
        <v>353</v>
      </c>
      <c r="E191" s="7"/>
      <c r="F191" s="2">
        <v>151.19999999999999</v>
      </c>
    </row>
    <row r="192" spans="1:8" x14ac:dyDescent="0.2">
      <c r="B192" s="9" t="s">
        <v>49</v>
      </c>
      <c r="C192" s="9" t="s">
        <v>159</v>
      </c>
      <c r="E192" s="7" t="s">
        <v>50</v>
      </c>
      <c r="F192" s="2"/>
      <c r="G192" s="2">
        <v>151.19999999999999</v>
      </c>
    </row>
    <row r="193" spans="1:8" x14ac:dyDescent="0.2">
      <c r="C193" s="9" t="s">
        <v>348</v>
      </c>
      <c r="E193" s="7" t="s">
        <v>354</v>
      </c>
      <c r="F193" s="2"/>
    </row>
    <row r="194" spans="1:8" x14ac:dyDescent="0.2">
      <c r="E194" s="7"/>
      <c r="F194" s="2"/>
    </row>
    <row r="195" spans="1:8" x14ac:dyDescent="0.2">
      <c r="A195" s="1">
        <v>44467</v>
      </c>
      <c r="B195" s="9" t="s">
        <v>318</v>
      </c>
      <c r="D195" t="s">
        <v>66</v>
      </c>
      <c r="E195" s="7"/>
      <c r="F195" s="2">
        <v>11.6</v>
      </c>
    </row>
    <row r="196" spans="1:8" x14ac:dyDescent="0.2">
      <c r="B196" s="9" t="s">
        <v>49</v>
      </c>
      <c r="C196" s="9" t="s">
        <v>159</v>
      </c>
      <c r="E196" s="7" t="s">
        <v>50</v>
      </c>
      <c r="F196" s="2"/>
      <c r="G196" s="2">
        <v>11.6</v>
      </c>
    </row>
    <row r="197" spans="1:8" x14ac:dyDescent="0.2">
      <c r="C197" s="9" t="s">
        <v>348</v>
      </c>
      <c r="E197" s="7" t="s">
        <v>402</v>
      </c>
      <c r="F197" s="2"/>
    </row>
    <row r="198" spans="1:8" x14ac:dyDescent="0.2">
      <c r="E198" s="7"/>
      <c r="F198" s="2"/>
    </row>
    <row r="199" spans="1:8" x14ac:dyDescent="0.2">
      <c r="A199" s="1">
        <v>44467</v>
      </c>
      <c r="B199" s="9" t="s">
        <v>336</v>
      </c>
      <c r="D199" t="s">
        <v>337</v>
      </c>
      <c r="E199" s="7"/>
      <c r="F199" s="2">
        <v>28.56</v>
      </c>
    </row>
    <row r="200" spans="1:8" x14ac:dyDescent="0.2">
      <c r="B200" s="9" t="s">
        <v>49</v>
      </c>
      <c r="C200" s="9" t="s">
        <v>159</v>
      </c>
      <c r="E200" s="7" t="s">
        <v>50</v>
      </c>
      <c r="F200" s="2"/>
      <c r="G200" s="2">
        <v>28.56</v>
      </c>
    </row>
    <row r="201" spans="1:8" x14ac:dyDescent="0.2">
      <c r="C201" s="9" t="s">
        <v>348</v>
      </c>
      <c r="E201" s="7" t="s">
        <v>401</v>
      </c>
      <c r="F201" s="2"/>
    </row>
    <row r="202" spans="1:8" x14ac:dyDescent="0.2">
      <c r="E202" s="7"/>
      <c r="F202" s="2"/>
    </row>
    <row r="203" spans="1:8" ht="16" customHeight="1" x14ac:dyDescent="0.2">
      <c r="A203" s="1">
        <v>44467</v>
      </c>
      <c r="B203" s="9" t="s">
        <v>47</v>
      </c>
      <c r="C203" s="9" t="s">
        <v>159</v>
      </c>
      <c r="D203" t="s">
        <v>45</v>
      </c>
      <c r="E203" s="7"/>
      <c r="F203" s="2">
        <v>75</v>
      </c>
      <c r="H203"/>
    </row>
    <row r="204" spans="1:8" ht="16" customHeight="1" x14ac:dyDescent="0.2">
      <c r="B204" s="9" t="s">
        <v>62</v>
      </c>
      <c r="E204" s="7" t="s">
        <v>56</v>
      </c>
      <c r="F204" s="2"/>
      <c r="G204" s="2">
        <v>75</v>
      </c>
      <c r="H204"/>
    </row>
    <row r="205" spans="1:8" ht="16" customHeight="1" x14ac:dyDescent="0.2">
      <c r="C205" s="9" t="s">
        <v>350</v>
      </c>
      <c r="E205" s="7" t="s">
        <v>67</v>
      </c>
      <c r="F205" s="2"/>
      <c r="H205"/>
    </row>
    <row r="206" spans="1:8" ht="16" customHeight="1" x14ac:dyDescent="0.2">
      <c r="H206"/>
    </row>
    <row r="207" spans="1:8" ht="16" customHeight="1" x14ac:dyDescent="0.2">
      <c r="H207"/>
    </row>
    <row r="208" spans="1:8" ht="16" customHeight="1" x14ac:dyDescent="0.2">
      <c r="A208" s="1">
        <v>44467</v>
      </c>
      <c r="B208" s="9" t="s">
        <v>47</v>
      </c>
      <c r="C208" s="9" t="s">
        <v>159</v>
      </c>
      <c r="D208" t="s">
        <v>45</v>
      </c>
      <c r="E208" s="7"/>
      <c r="F208" s="2">
        <v>25</v>
      </c>
      <c r="H208"/>
    </row>
    <row r="209" spans="1:8" ht="16" customHeight="1" x14ac:dyDescent="0.2">
      <c r="B209" s="9" t="s">
        <v>61</v>
      </c>
      <c r="E209" s="7" t="s">
        <v>56</v>
      </c>
      <c r="F209" s="2"/>
      <c r="G209" s="2">
        <v>25</v>
      </c>
      <c r="H209"/>
    </row>
    <row r="210" spans="1:8" ht="16" customHeight="1" x14ac:dyDescent="0.2">
      <c r="C210" s="9" t="s">
        <v>350</v>
      </c>
      <c r="E210" s="7" t="s">
        <v>237</v>
      </c>
      <c r="F210" s="2"/>
      <c r="H210"/>
    </row>
    <row r="211" spans="1:8" x14ac:dyDescent="0.2">
      <c r="F211" s="2"/>
      <c r="H211"/>
    </row>
    <row r="212" spans="1:8" ht="16" customHeight="1" x14ac:dyDescent="0.2">
      <c r="A212" s="1">
        <v>44468</v>
      </c>
      <c r="B212" s="9" t="s">
        <v>47</v>
      </c>
      <c r="C212" s="9" t="s">
        <v>159</v>
      </c>
      <c r="D212" t="s">
        <v>45</v>
      </c>
      <c r="E212" s="7"/>
      <c r="F212" s="2">
        <v>50</v>
      </c>
      <c r="H212"/>
    </row>
    <row r="213" spans="1:8" ht="16" customHeight="1" x14ac:dyDescent="0.2">
      <c r="B213" s="9" t="s">
        <v>61</v>
      </c>
      <c r="E213" s="7" t="s">
        <v>56</v>
      </c>
      <c r="F213" s="2"/>
      <c r="G213" s="2">
        <v>50</v>
      </c>
      <c r="H213"/>
    </row>
    <row r="214" spans="1:8" ht="16" customHeight="1" x14ac:dyDescent="0.2">
      <c r="C214" s="9" t="s">
        <v>350</v>
      </c>
      <c r="E214" s="7" t="s">
        <v>238</v>
      </c>
      <c r="F214" s="2"/>
      <c r="H214"/>
    </row>
    <row r="215" spans="1:8" x14ac:dyDescent="0.2">
      <c r="F215" s="2"/>
      <c r="H215"/>
    </row>
    <row r="216" spans="1:8" ht="16" customHeight="1" x14ac:dyDescent="0.2">
      <c r="A216" s="1">
        <v>44469</v>
      </c>
      <c r="B216" s="9" t="s">
        <v>47</v>
      </c>
      <c r="C216" s="9" t="s">
        <v>159</v>
      </c>
      <c r="D216" t="s">
        <v>45</v>
      </c>
      <c r="E216" s="7"/>
      <c r="F216" s="2">
        <v>100</v>
      </c>
      <c r="H216"/>
    </row>
    <row r="217" spans="1:8" ht="16" customHeight="1" x14ac:dyDescent="0.2">
      <c r="B217" s="9" t="s">
        <v>61</v>
      </c>
      <c r="E217" s="7" t="s">
        <v>56</v>
      </c>
      <c r="F217" s="2"/>
      <c r="G217" s="2">
        <v>100</v>
      </c>
      <c r="H217"/>
    </row>
    <row r="218" spans="1:8" ht="16" customHeight="1" x14ac:dyDescent="0.2">
      <c r="C218" s="9" t="s">
        <v>350</v>
      </c>
      <c r="E218" s="7" t="s">
        <v>216</v>
      </c>
      <c r="F218" s="2"/>
      <c r="H218"/>
    </row>
    <row r="219" spans="1:8" x14ac:dyDescent="0.2">
      <c r="F219" s="2"/>
      <c r="H219"/>
    </row>
    <row r="220" spans="1:8" ht="16" customHeight="1" x14ac:dyDescent="0.2">
      <c r="A220" s="1">
        <v>44469</v>
      </c>
      <c r="B220" s="9" t="s">
        <v>47</v>
      </c>
      <c r="C220" s="9" t="s">
        <v>159</v>
      </c>
      <c r="D220" t="s">
        <v>45</v>
      </c>
      <c r="E220" s="7"/>
      <c r="F220" s="2">
        <v>320</v>
      </c>
      <c r="H220"/>
    </row>
    <row r="221" spans="1:8" ht="16" customHeight="1" x14ac:dyDescent="0.2">
      <c r="B221" s="9" t="s">
        <v>61</v>
      </c>
      <c r="E221" s="7" t="s">
        <v>56</v>
      </c>
      <c r="F221" s="2"/>
      <c r="G221" s="2">
        <v>320</v>
      </c>
      <c r="H221"/>
    </row>
    <row r="222" spans="1:8" ht="16" customHeight="1" x14ac:dyDescent="0.2">
      <c r="C222" s="9" t="s">
        <v>350</v>
      </c>
      <c r="E222" s="7" t="s">
        <v>239</v>
      </c>
      <c r="F222" s="2"/>
      <c r="H222"/>
    </row>
    <row r="223" spans="1:8" x14ac:dyDescent="0.2">
      <c r="F223" s="2"/>
      <c r="H223"/>
    </row>
    <row r="224" spans="1:8" x14ac:dyDescent="0.2">
      <c r="A224" s="1">
        <v>44469</v>
      </c>
      <c r="B224" s="9" t="s">
        <v>48</v>
      </c>
      <c r="C224" s="9" t="s">
        <v>159</v>
      </c>
      <c r="D224" t="s">
        <v>70</v>
      </c>
      <c r="F224" s="2">
        <v>0.01</v>
      </c>
      <c r="H224"/>
    </row>
    <row r="225" spans="1:8" x14ac:dyDescent="0.2">
      <c r="B225" s="9" t="s">
        <v>75</v>
      </c>
      <c r="C225" s="9" t="s">
        <v>159</v>
      </c>
      <c r="E225" t="s">
        <v>74</v>
      </c>
      <c r="F225" s="2"/>
      <c r="G225" s="2">
        <v>0.01</v>
      </c>
      <c r="H225"/>
    </row>
    <row r="226" spans="1:8" x14ac:dyDescent="0.2">
      <c r="E226" t="s">
        <v>76</v>
      </c>
      <c r="F226" s="2"/>
      <c r="H226"/>
    </row>
    <row r="227" spans="1:8" x14ac:dyDescent="0.2">
      <c r="F227" s="2"/>
    </row>
    <row r="228" spans="1:8" ht="16" customHeight="1" x14ac:dyDescent="0.2">
      <c r="H228"/>
    </row>
    <row r="229" spans="1:8" ht="16" customHeight="1" x14ac:dyDescent="0.2">
      <c r="F229" s="22">
        <f>SUM(F43:F228)</f>
        <v>14144.726000000001</v>
      </c>
      <c r="G229" s="2">
        <f>SUM(G43:G228)</f>
        <v>14144.73</v>
      </c>
      <c r="H229"/>
    </row>
    <row r="230" spans="1:8" ht="16" customHeight="1" x14ac:dyDescent="0.2">
      <c r="H230"/>
    </row>
    <row r="231" spans="1:8" ht="16" customHeight="1" x14ac:dyDescent="0.2">
      <c r="H231"/>
    </row>
    <row r="232" spans="1:8" ht="16" customHeight="1" x14ac:dyDescent="0.2">
      <c r="H232"/>
    </row>
    <row r="233" spans="1:8" ht="16" customHeight="1" x14ac:dyDescent="0.2">
      <c r="H233"/>
    </row>
    <row r="234" spans="1:8" ht="16" customHeight="1" x14ac:dyDescent="0.2">
      <c r="H234"/>
    </row>
    <row r="235" spans="1:8" ht="16" customHeight="1" x14ac:dyDescent="0.2">
      <c r="H235"/>
    </row>
    <row r="236" spans="1:8" ht="16" customHeight="1" x14ac:dyDescent="0.2">
      <c r="H236"/>
    </row>
    <row r="237" spans="1:8" ht="16" customHeight="1" x14ac:dyDescent="0.2">
      <c r="A237"/>
      <c r="B237"/>
      <c r="C237"/>
      <c r="F237"/>
      <c r="G237"/>
      <c r="H237"/>
    </row>
    <row r="238" spans="1:8" ht="16" customHeight="1" x14ac:dyDescent="0.2">
      <c r="A238"/>
      <c r="B238"/>
      <c r="C238"/>
      <c r="F238"/>
      <c r="G238"/>
      <c r="H238"/>
    </row>
    <row r="239" spans="1:8" ht="16" customHeight="1" x14ac:dyDescent="0.2">
      <c r="A239"/>
      <c r="B239"/>
      <c r="C239"/>
      <c r="F239"/>
      <c r="G239"/>
      <c r="H239"/>
    </row>
    <row r="240" spans="1:8" ht="16" customHeight="1" x14ac:dyDescent="0.2">
      <c r="A240"/>
      <c r="B240"/>
      <c r="C240"/>
      <c r="F240"/>
      <c r="G240"/>
      <c r="H240"/>
    </row>
    <row r="241" spans="1:8" ht="16" customHeight="1" x14ac:dyDescent="0.2">
      <c r="A241"/>
      <c r="B241"/>
      <c r="C241"/>
      <c r="F241"/>
      <c r="G241"/>
      <c r="H241"/>
    </row>
    <row r="242" spans="1:8" ht="16" customHeight="1" x14ac:dyDescent="0.2">
      <c r="A242"/>
      <c r="B242"/>
      <c r="C242"/>
      <c r="F242"/>
      <c r="G242"/>
      <c r="H242"/>
    </row>
    <row r="243" spans="1:8" ht="16" customHeight="1" x14ac:dyDescent="0.2">
      <c r="A243"/>
      <c r="B243"/>
      <c r="C243"/>
      <c r="F243"/>
      <c r="G243"/>
      <c r="H243"/>
    </row>
    <row r="244" spans="1:8" ht="16" customHeight="1" x14ac:dyDescent="0.2">
      <c r="A244"/>
      <c r="B244"/>
      <c r="C244"/>
      <c r="F244"/>
      <c r="G244"/>
      <c r="H244"/>
    </row>
    <row r="245" spans="1:8" ht="16" customHeight="1" x14ac:dyDescent="0.2">
      <c r="A245"/>
      <c r="B245"/>
      <c r="C245"/>
      <c r="F245"/>
      <c r="G245"/>
      <c r="H245"/>
    </row>
    <row r="246" spans="1:8" ht="16" customHeight="1" x14ac:dyDescent="0.2">
      <c r="A246"/>
      <c r="B246"/>
      <c r="C246"/>
      <c r="F246"/>
      <c r="G246"/>
      <c r="H246"/>
    </row>
    <row r="247" spans="1:8" ht="16" customHeight="1" x14ac:dyDescent="0.2">
      <c r="A247"/>
      <c r="B247"/>
      <c r="C247"/>
      <c r="F247"/>
      <c r="G247"/>
      <c r="H247"/>
    </row>
    <row r="248" spans="1:8" ht="16" customHeight="1" x14ac:dyDescent="0.2">
      <c r="A248"/>
      <c r="B248"/>
      <c r="C248"/>
      <c r="F248"/>
      <c r="G248"/>
    </row>
    <row r="249" spans="1:8" ht="16" customHeight="1" x14ac:dyDescent="0.2">
      <c r="A249"/>
      <c r="B249"/>
      <c r="C249"/>
      <c r="F249"/>
      <c r="G249"/>
    </row>
    <row r="250" spans="1:8" ht="16" customHeight="1" x14ac:dyDescent="0.2">
      <c r="A250"/>
      <c r="B250"/>
      <c r="C250"/>
      <c r="F250"/>
      <c r="G250"/>
      <c r="H250"/>
    </row>
    <row r="251" spans="1:8" ht="16" customHeight="1" x14ac:dyDescent="0.2">
      <c r="A251"/>
      <c r="B251"/>
      <c r="C251"/>
      <c r="F251"/>
      <c r="G251"/>
      <c r="H251"/>
    </row>
    <row r="252" spans="1:8" ht="16" customHeight="1" x14ac:dyDescent="0.2">
      <c r="A252"/>
      <c r="B252"/>
      <c r="C252"/>
      <c r="F252"/>
      <c r="G252"/>
      <c r="H252"/>
    </row>
    <row r="253" spans="1:8" ht="16" customHeight="1" x14ac:dyDescent="0.2">
      <c r="A253"/>
      <c r="B253"/>
      <c r="C253"/>
      <c r="F253"/>
      <c r="G253"/>
      <c r="H253"/>
    </row>
    <row r="254" spans="1:8" ht="16" customHeight="1" x14ac:dyDescent="0.2">
      <c r="A254"/>
      <c r="B254"/>
      <c r="C254"/>
      <c r="F254"/>
      <c r="G254"/>
      <c r="H254"/>
    </row>
    <row r="255" spans="1:8" ht="16" customHeight="1" x14ac:dyDescent="0.2">
      <c r="A255"/>
      <c r="B255"/>
      <c r="C255"/>
      <c r="F255"/>
      <c r="G255"/>
      <c r="H255"/>
    </row>
    <row r="256" spans="1:8" ht="16" customHeight="1" x14ac:dyDescent="0.2">
      <c r="A256"/>
      <c r="B256"/>
      <c r="C256"/>
      <c r="F256"/>
      <c r="G256"/>
      <c r="H256"/>
    </row>
    <row r="257" spans="1:8" ht="16" customHeight="1" x14ac:dyDescent="0.2">
      <c r="A257"/>
      <c r="B257"/>
      <c r="C257"/>
      <c r="F257"/>
      <c r="G257"/>
      <c r="H257"/>
    </row>
    <row r="258" spans="1:8" ht="16" customHeight="1" x14ac:dyDescent="0.2">
      <c r="A258"/>
      <c r="B258"/>
      <c r="C258"/>
      <c r="F258"/>
      <c r="G258"/>
      <c r="H258"/>
    </row>
    <row r="259" spans="1:8" ht="16" customHeight="1" x14ac:dyDescent="0.2">
      <c r="A259"/>
      <c r="B259"/>
      <c r="C259"/>
      <c r="F259"/>
      <c r="G259"/>
      <c r="H259"/>
    </row>
    <row r="260" spans="1:8" ht="16" customHeight="1" x14ac:dyDescent="0.2">
      <c r="A260"/>
      <c r="B260"/>
      <c r="C260"/>
      <c r="F260"/>
      <c r="G260"/>
      <c r="H260"/>
    </row>
    <row r="261" spans="1:8" ht="16" customHeight="1" x14ac:dyDescent="0.2">
      <c r="A261"/>
      <c r="B261"/>
      <c r="C261"/>
      <c r="F261"/>
      <c r="G261"/>
    </row>
    <row r="262" spans="1:8" ht="16" customHeight="1" x14ac:dyDescent="0.2">
      <c r="A262"/>
      <c r="B262"/>
      <c r="C262"/>
      <c r="F262"/>
      <c r="G262"/>
      <c r="H262"/>
    </row>
    <row r="263" spans="1:8" ht="16" customHeight="1" x14ac:dyDescent="0.2">
      <c r="A263"/>
      <c r="B263"/>
      <c r="C263"/>
      <c r="F263"/>
      <c r="G263"/>
      <c r="H263"/>
    </row>
    <row r="264" spans="1:8" ht="16" customHeight="1" x14ac:dyDescent="0.2">
      <c r="A264"/>
      <c r="B264"/>
      <c r="C264"/>
      <c r="F264"/>
      <c r="G264"/>
      <c r="H264"/>
    </row>
    <row r="265" spans="1:8" ht="16" customHeight="1" x14ac:dyDescent="0.2">
      <c r="A265"/>
      <c r="B265"/>
      <c r="C265"/>
      <c r="F265"/>
      <c r="G265"/>
    </row>
    <row r="266" spans="1:8" ht="16" customHeight="1" x14ac:dyDescent="0.2">
      <c r="A266"/>
      <c r="B266"/>
      <c r="C266"/>
      <c r="F266"/>
      <c r="G266"/>
    </row>
    <row r="267" spans="1:8" ht="16" customHeight="1" x14ac:dyDescent="0.2">
      <c r="A267"/>
      <c r="B267"/>
      <c r="C267"/>
      <c r="F267"/>
      <c r="G267"/>
      <c r="H267"/>
    </row>
    <row r="268" spans="1:8" ht="16" customHeight="1" x14ac:dyDescent="0.2">
      <c r="A268"/>
      <c r="B268"/>
      <c r="C268"/>
      <c r="F268"/>
      <c r="G268"/>
      <c r="H268"/>
    </row>
    <row r="269" spans="1:8" ht="16" customHeight="1" x14ac:dyDescent="0.2">
      <c r="A269"/>
      <c r="B269"/>
      <c r="C269"/>
      <c r="F269"/>
      <c r="G269"/>
      <c r="H269"/>
    </row>
    <row r="270" spans="1:8" ht="16" customHeight="1" x14ac:dyDescent="0.2">
      <c r="A270"/>
      <c r="B270"/>
      <c r="C270"/>
      <c r="F270"/>
      <c r="G270"/>
    </row>
    <row r="271" spans="1:8" ht="16" customHeight="1" x14ac:dyDescent="0.2">
      <c r="A271"/>
      <c r="B271"/>
      <c r="C271"/>
      <c r="F271"/>
      <c r="G271"/>
    </row>
    <row r="272" spans="1:8" ht="16" customHeight="1" x14ac:dyDescent="0.2">
      <c r="A272"/>
      <c r="B272"/>
      <c r="C272"/>
      <c r="F272"/>
      <c r="G272"/>
    </row>
    <row r="273" spans="1:8" ht="16" customHeight="1" x14ac:dyDescent="0.2">
      <c r="A273"/>
      <c r="B273"/>
      <c r="C273"/>
      <c r="F273"/>
      <c r="G273"/>
    </row>
    <row r="274" spans="1:8" ht="16" customHeight="1" x14ac:dyDescent="0.2">
      <c r="A274"/>
      <c r="B274"/>
      <c r="C274"/>
      <c r="F274"/>
      <c r="G274"/>
      <c r="H274"/>
    </row>
    <row r="275" spans="1:8" ht="16" customHeight="1" x14ac:dyDescent="0.2">
      <c r="A275"/>
      <c r="B275"/>
      <c r="C275"/>
      <c r="F275"/>
      <c r="G275"/>
      <c r="H275"/>
    </row>
    <row r="276" spans="1:8" ht="16" customHeight="1" x14ac:dyDescent="0.2">
      <c r="A276"/>
      <c r="B276"/>
      <c r="C276"/>
      <c r="F276"/>
      <c r="G276"/>
      <c r="H276"/>
    </row>
    <row r="277" spans="1:8" ht="16" customHeight="1" x14ac:dyDescent="0.2">
      <c r="A277"/>
      <c r="B277"/>
      <c r="C277"/>
      <c r="F277"/>
      <c r="G277"/>
    </row>
    <row r="278" spans="1:8" ht="16" customHeight="1" x14ac:dyDescent="0.2">
      <c r="A278"/>
      <c r="B278"/>
      <c r="C278"/>
      <c r="F278"/>
      <c r="G278"/>
      <c r="H278"/>
    </row>
    <row r="279" spans="1:8" ht="16" customHeight="1" x14ac:dyDescent="0.2">
      <c r="A279"/>
      <c r="B279"/>
      <c r="C279"/>
      <c r="F279"/>
      <c r="G279"/>
      <c r="H279"/>
    </row>
    <row r="280" spans="1:8" ht="16" customHeight="1" x14ac:dyDescent="0.2">
      <c r="A280"/>
      <c r="B280"/>
      <c r="C280"/>
      <c r="F280"/>
      <c r="G280"/>
      <c r="H280"/>
    </row>
    <row r="281" spans="1:8" ht="16" customHeight="1" x14ac:dyDescent="0.2">
      <c r="A281"/>
      <c r="B281"/>
      <c r="C281"/>
      <c r="F281"/>
      <c r="G281"/>
    </row>
    <row r="282" spans="1:8" ht="16" customHeight="1" x14ac:dyDescent="0.2">
      <c r="A282"/>
      <c r="B282"/>
      <c r="C282"/>
      <c r="F282"/>
      <c r="G282"/>
      <c r="H282"/>
    </row>
    <row r="283" spans="1:8" ht="16" customHeight="1" x14ac:dyDescent="0.2">
      <c r="A283"/>
      <c r="B283"/>
      <c r="C283"/>
      <c r="F283"/>
      <c r="G283"/>
      <c r="H283"/>
    </row>
    <row r="284" spans="1:8" ht="16" customHeight="1" x14ac:dyDescent="0.2">
      <c r="A284"/>
      <c r="B284"/>
      <c r="C284"/>
      <c r="F284"/>
      <c r="G284"/>
      <c r="H284"/>
    </row>
    <row r="285" spans="1:8" ht="16" customHeight="1" x14ac:dyDescent="0.2">
      <c r="A285"/>
      <c r="B285"/>
      <c r="C285"/>
      <c r="F285"/>
      <c r="G285"/>
    </row>
    <row r="286" spans="1:8" ht="16" customHeight="1" x14ac:dyDescent="0.2">
      <c r="A286"/>
      <c r="B286"/>
      <c r="C286"/>
      <c r="F286"/>
      <c r="G286"/>
    </row>
    <row r="287" spans="1:8" ht="16" customHeight="1" x14ac:dyDescent="0.2">
      <c r="A287"/>
      <c r="B287"/>
      <c r="C287"/>
      <c r="F287"/>
      <c r="G287"/>
      <c r="H287"/>
    </row>
    <row r="288" spans="1:8" ht="16" customHeight="1" x14ac:dyDescent="0.2">
      <c r="A288"/>
      <c r="B288"/>
      <c r="C288"/>
      <c r="F288"/>
      <c r="G288"/>
      <c r="H288"/>
    </row>
    <row r="289" spans="1:8" ht="16" customHeight="1" x14ac:dyDescent="0.2">
      <c r="A289"/>
      <c r="B289"/>
      <c r="C289"/>
      <c r="F289"/>
      <c r="G289"/>
      <c r="H289"/>
    </row>
    <row r="290" spans="1:8" ht="16" customHeight="1" x14ac:dyDescent="0.2">
      <c r="A290"/>
      <c r="B290"/>
      <c r="C290"/>
      <c r="F290"/>
      <c r="G290"/>
    </row>
    <row r="291" spans="1:8" ht="16" customHeight="1" x14ac:dyDescent="0.2">
      <c r="A291"/>
      <c r="B291"/>
      <c r="C291"/>
      <c r="F291"/>
      <c r="G291"/>
      <c r="H291"/>
    </row>
    <row r="292" spans="1:8" ht="16" customHeight="1" x14ac:dyDescent="0.2">
      <c r="A292"/>
      <c r="B292"/>
      <c r="C292"/>
      <c r="F292"/>
      <c r="G292"/>
      <c r="H292"/>
    </row>
    <row r="293" spans="1:8" ht="16" customHeight="1" x14ac:dyDescent="0.2">
      <c r="A293"/>
      <c r="B293"/>
      <c r="C293"/>
      <c r="F293"/>
      <c r="G293"/>
      <c r="H293"/>
    </row>
    <row r="294" spans="1:8" ht="16" customHeight="1" x14ac:dyDescent="0.2">
      <c r="A294"/>
      <c r="B294"/>
      <c r="C294"/>
      <c r="F294"/>
      <c r="G294"/>
    </row>
    <row r="295" spans="1:8" ht="16" customHeight="1" x14ac:dyDescent="0.2">
      <c r="A295"/>
      <c r="B295"/>
      <c r="C295"/>
      <c r="F295"/>
      <c r="G295"/>
      <c r="H295"/>
    </row>
    <row r="296" spans="1:8" ht="16" customHeight="1" x14ac:dyDescent="0.2">
      <c r="A296"/>
      <c r="B296"/>
      <c r="C296"/>
      <c r="F296"/>
      <c r="G296"/>
      <c r="H296"/>
    </row>
    <row r="297" spans="1:8" ht="16" customHeight="1" x14ac:dyDescent="0.2">
      <c r="A297"/>
      <c r="B297"/>
      <c r="C297"/>
      <c r="F297"/>
      <c r="G297"/>
      <c r="H297"/>
    </row>
    <row r="298" spans="1:8" ht="16" customHeight="1" x14ac:dyDescent="0.2">
      <c r="A298"/>
      <c r="B298"/>
      <c r="C298"/>
      <c r="F298"/>
      <c r="G298"/>
      <c r="H298"/>
    </row>
    <row r="299" spans="1:8" ht="16" customHeight="1" x14ac:dyDescent="0.2">
      <c r="A299"/>
      <c r="B299"/>
      <c r="C299"/>
      <c r="F299"/>
      <c r="G299"/>
      <c r="H299"/>
    </row>
    <row r="300" spans="1:8" ht="16" customHeight="1" x14ac:dyDescent="0.2">
      <c r="A300"/>
      <c r="B300"/>
      <c r="C300"/>
      <c r="F300"/>
      <c r="G300"/>
      <c r="H300"/>
    </row>
    <row r="301" spans="1:8" ht="16" customHeight="1" x14ac:dyDescent="0.2">
      <c r="A301"/>
      <c r="B301"/>
      <c r="C301"/>
      <c r="F301"/>
      <c r="G301"/>
    </row>
    <row r="302" spans="1:8" ht="16" customHeight="1" x14ac:dyDescent="0.2">
      <c r="A302"/>
      <c r="B302"/>
      <c r="C302"/>
      <c r="F302"/>
      <c r="G302"/>
      <c r="H302"/>
    </row>
    <row r="303" spans="1:8" ht="16" customHeight="1" x14ac:dyDescent="0.2">
      <c r="A303"/>
      <c r="B303"/>
      <c r="C303"/>
      <c r="F303"/>
      <c r="G303"/>
      <c r="H303"/>
    </row>
    <row r="304" spans="1:8" ht="16" customHeight="1" x14ac:dyDescent="0.2">
      <c r="A304"/>
      <c r="B304"/>
      <c r="C304"/>
      <c r="F304"/>
      <c r="G304"/>
      <c r="H304"/>
    </row>
    <row r="305" spans="1:8" ht="16" customHeight="1" x14ac:dyDescent="0.2">
      <c r="A305"/>
      <c r="B305"/>
      <c r="C305"/>
      <c r="F305"/>
      <c r="G305"/>
    </row>
    <row r="306" spans="1:8" ht="16" customHeight="1" x14ac:dyDescent="0.2">
      <c r="A306"/>
      <c r="B306"/>
      <c r="C306"/>
      <c r="F306"/>
      <c r="G306"/>
    </row>
    <row r="307" spans="1:8" ht="16" customHeight="1" x14ac:dyDescent="0.2">
      <c r="A307"/>
      <c r="B307"/>
      <c r="C307"/>
      <c r="F307"/>
      <c r="G307"/>
      <c r="H307"/>
    </row>
    <row r="308" spans="1:8" ht="16" customHeight="1" x14ac:dyDescent="0.2">
      <c r="A308"/>
      <c r="B308"/>
      <c r="C308"/>
      <c r="F308"/>
      <c r="G308"/>
      <c r="H308"/>
    </row>
    <row r="309" spans="1:8" ht="16" customHeight="1" x14ac:dyDescent="0.2">
      <c r="A309"/>
      <c r="B309"/>
      <c r="C309"/>
      <c r="F309"/>
      <c r="G309"/>
    </row>
    <row r="310" spans="1:8" ht="16" customHeight="1" x14ac:dyDescent="0.2">
      <c r="A310"/>
      <c r="B310"/>
      <c r="C310"/>
      <c r="F310"/>
      <c r="G310"/>
    </row>
    <row r="311" spans="1:8" ht="16" customHeight="1" x14ac:dyDescent="0.2">
      <c r="A311"/>
      <c r="B311"/>
      <c r="C311"/>
      <c r="F311"/>
      <c r="G311"/>
      <c r="H311"/>
    </row>
    <row r="312" spans="1:8" ht="16" customHeight="1" x14ac:dyDescent="0.2">
      <c r="A312"/>
      <c r="B312"/>
      <c r="C312"/>
      <c r="F312"/>
      <c r="G312"/>
      <c r="H312"/>
    </row>
    <row r="313" spans="1:8" ht="16" customHeight="1" x14ac:dyDescent="0.2">
      <c r="A313"/>
      <c r="B313"/>
      <c r="C313"/>
      <c r="F313"/>
      <c r="G313"/>
    </row>
    <row r="314" spans="1:8" ht="16" customHeight="1" x14ac:dyDescent="0.2">
      <c r="A314"/>
      <c r="B314"/>
      <c r="C314"/>
      <c r="F314"/>
      <c r="G314"/>
      <c r="H314"/>
    </row>
    <row r="315" spans="1:8" ht="16" customHeight="1" x14ac:dyDescent="0.2">
      <c r="A315"/>
      <c r="B315"/>
      <c r="C315"/>
      <c r="F315"/>
      <c r="G315"/>
      <c r="H315"/>
    </row>
    <row r="316" spans="1:8" ht="16" customHeight="1" x14ac:dyDescent="0.2">
      <c r="A316"/>
      <c r="B316"/>
      <c r="C316"/>
      <c r="F316"/>
      <c r="G316"/>
      <c r="H316"/>
    </row>
    <row r="317" spans="1:8" ht="16" customHeight="1" x14ac:dyDescent="0.2">
      <c r="A317"/>
      <c r="B317"/>
      <c r="C317"/>
      <c r="F317"/>
      <c r="G317"/>
    </row>
    <row r="318" spans="1:8" ht="16" customHeight="1" x14ac:dyDescent="0.2">
      <c r="A318"/>
      <c r="B318"/>
      <c r="C318"/>
      <c r="F318"/>
      <c r="G318"/>
      <c r="H318"/>
    </row>
    <row r="319" spans="1:8" ht="16" customHeight="1" x14ac:dyDescent="0.2">
      <c r="A319"/>
      <c r="B319"/>
      <c r="C319"/>
      <c r="F319"/>
      <c r="G319"/>
      <c r="H319"/>
    </row>
    <row r="320" spans="1:8" ht="16" customHeight="1" x14ac:dyDescent="0.2">
      <c r="A320"/>
      <c r="B320"/>
      <c r="C320"/>
      <c r="F320"/>
      <c r="G320"/>
      <c r="H320"/>
    </row>
    <row r="321" spans="1:8" ht="16" customHeight="1" x14ac:dyDescent="0.2">
      <c r="A321"/>
      <c r="B321"/>
      <c r="C321"/>
      <c r="F321"/>
      <c r="G321"/>
    </row>
    <row r="322" spans="1:8" ht="16" customHeight="1" x14ac:dyDescent="0.2">
      <c r="A322"/>
      <c r="B322"/>
      <c r="C322"/>
      <c r="F322"/>
      <c r="G322"/>
      <c r="H322"/>
    </row>
    <row r="323" spans="1:8" ht="16" customHeight="1" x14ac:dyDescent="0.2">
      <c r="A323"/>
      <c r="B323"/>
      <c r="C323"/>
      <c r="F323"/>
      <c r="G323"/>
      <c r="H323"/>
    </row>
    <row r="324" spans="1:8" ht="16" customHeight="1" x14ac:dyDescent="0.2">
      <c r="A324"/>
      <c r="B324"/>
      <c r="C324"/>
      <c r="F324"/>
      <c r="G324"/>
      <c r="H324"/>
    </row>
    <row r="325" spans="1:8" ht="16" customHeight="1" x14ac:dyDescent="0.2">
      <c r="A325"/>
      <c r="B325"/>
      <c r="C325"/>
      <c r="F325"/>
      <c r="G325"/>
    </row>
    <row r="326" spans="1:8" ht="16" customHeight="1" x14ac:dyDescent="0.2">
      <c r="A326"/>
      <c r="B326"/>
      <c r="C326"/>
      <c r="F326"/>
      <c r="G326"/>
      <c r="H326"/>
    </row>
    <row r="327" spans="1:8" ht="16" customHeight="1" x14ac:dyDescent="0.2">
      <c r="A327"/>
      <c r="B327"/>
      <c r="C327"/>
      <c r="F327"/>
      <c r="G327"/>
      <c r="H327"/>
    </row>
    <row r="328" spans="1:8" ht="16" customHeight="1" x14ac:dyDescent="0.2">
      <c r="A328"/>
      <c r="B328"/>
      <c r="C328"/>
      <c r="F328"/>
      <c r="G328"/>
      <c r="H328"/>
    </row>
    <row r="329" spans="1:8" ht="16" customHeight="1" x14ac:dyDescent="0.2">
      <c r="A329"/>
      <c r="B329"/>
      <c r="C329"/>
      <c r="F329"/>
      <c r="G329"/>
    </row>
    <row r="330" spans="1:8" ht="16" customHeight="1" x14ac:dyDescent="0.2">
      <c r="A330"/>
      <c r="B330"/>
      <c r="C330"/>
      <c r="F330"/>
      <c r="G330"/>
      <c r="H330"/>
    </row>
    <row r="331" spans="1:8" ht="16" customHeight="1" x14ac:dyDescent="0.2">
      <c r="A331"/>
      <c r="B331"/>
      <c r="C331"/>
      <c r="F331"/>
      <c r="G331"/>
      <c r="H331"/>
    </row>
    <row r="332" spans="1:8" ht="16" customHeight="1" x14ac:dyDescent="0.2">
      <c r="A332"/>
      <c r="B332"/>
      <c r="C332"/>
      <c r="F332"/>
      <c r="G332"/>
      <c r="H332"/>
    </row>
    <row r="333" spans="1:8" ht="16" customHeight="1" x14ac:dyDescent="0.2"/>
    <row r="334" spans="1:8" ht="16" customHeight="1" x14ac:dyDescent="0.2"/>
    <row r="335" spans="1:8" x14ac:dyDescent="0.2">
      <c r="H335"/>
    </row>
    <row r="336" spans="1:8" x14ac:dyDescent="0.2">
      <c r="A336"/>
      <c r="H336"/>
    </row>
    <row r="337" spans="1:8" x14ac:dyDescent="0.2">
      <c r="A337"/>
      <c r="H337"/>
    </row>
    <row r="338" spans="1:8" x14ac:dyDescent="0.2">
      <c r="A338"/>
      <c r="H338"/>
    </row>
    <row r="340" spans="1:8" x14ac:dyDescent="0.2">
      <c r="A340"/>
      <c r="H340"/>
    </row>
    <row r="341" spans="1:8" x14ac:dyDescent="0.2">
      <c r="A341"/>
      <c r="H341"/>
    </row>
    <row r="342" spans="1:8" x14ac:dyDescent="0.2">
      <c r="A342"/>
      <c r="H342"/>
    </row>
    <row r="344" spans="1:8" x14ac:dyDescent="0.2">
      <c r="A344"/>
      <c r="G344"/>
      <c r="H344"/>
    </row>
    <row r="345" spans="1:8" x14ac:dyDescent="0.2">
      <c r="A345"/>
      <c r="G345"/>
      <c r="H345"/>
    </row>
    <row r="346" spans="1:8" x14ac:dyDescent="0.2">
      <c r="A346"/>
      <c r="G346"/>
      <c r="H346"/>
    </row>
    <row r="348" spans="1:8" x14ac:dyDescent="0.2">
      <c r="A348"/>
      <c r="G348"/>
      <c r="H348"/>
    </row>
    <row r="349" spans="1:8" x14ac:dyDescent="0.2">
      <c r="A349"/>
      <c r="G349"/>
      <c r="H349"/>
    </row>
    <row r="350" spans="1:8" x14ac:dyDescent="0.2">
      <c r="A350"/>
      <c r="G350"/>
      <c r="H350"/>
    </row>
    <row r="352" spans="1:8" x14ac:dyDescent="0.2">
      <c r="A352"/>
      <c r="G352"/>
      <c r="H352"/>
    </row>
    <row r="353" spans="1:8" x14ac:dyDescent="0.2">
      <c r="A353"/>
      <c r="G353"/>
      <c r="H353"/>
    </row>
    <row r="354" spans="1:8" x14ac:dyDescent="0.2">
      <c r="A354"/>
      <c r="G354"/>
      <c r="H354"/>
    </row>
    <row r="356" spans="1:8" x14ac:dyDescent="0.2">
      <c r="A356"/>
      <c r="G356"/>
      <c r="H356"/>
    </row>
    <row r="357" spans="1:8" x14ac:dyDescent="0.2">
      <c r="A357"/>
      <c r="G357"/>
      <c r="H357"/>
    </row>
    <row r="358" spans="1:8" x14ac:dyDescent="0.2">
      <c r="A358"/>
      <c r="G358"/>
      <c r="H358"/>
    </row>
    <row r="360" spans="1:8" x14ac:dyDescent="0.2">
      <c r="A360"/>
      <c r="G360"/>
      <c r="H360"/>
    </row>
    <row r="361" spans="1:8" x14ac:dyDescent="0.2">
      <c r="A361"/>
      <c r="G361"/>
      <c r="H361"/>
    </row>
    <row r="362" spans="1:8" x14ac:dyDescent="0.2">
      <c r="A362"/>
      <c r="G362"/>
      <c r="H362"/>
    </row>
    <row r="364" spans="1:8" x14ac:dyDescent="0.2">
      <c r="A364"/>
      <c r="G364"/>
      <c r="H364"/>
    </row>
    <row r="365" spans="1:8" x14ac:dyDescent="0.2">
      <c r="A365"/>
      <c r="G365"/>
      <c r="H365"/>
    </row>
    <row r="366" spans="1:8" x14ac:dyDescent="0.2">
      <c r="A366"/>
      <c r="G366"/>
      <c r="H366"/>
    </row>
    <row r="368" spans="1:8" x14ac:dyDescent="0.2">
      <c r="A368"/>
      <c r="G368"/>
      <c r="H368"/>
    </row>
    <row r="369" spans="1:8" x14ac:dyDescent="0.2">
      <c r="A369"/>
      <c r="G369"/>
      <c r="H369"/>
    </row>
    <row r="370" spans="1:8" x14ac:dyDescent="0.2">
      <c r="A370"/>
      <c r="G370"/>
      <c r="H370"/>
    </row>
    <row r="372" spans="1:8" x14ac:dyDescent="0.2">
      <c r="A372"/>
      <c r="G372"/>
      <c r="H372"/>
    </row>
    <row r="373" spans="1:8" x14ac:dyDescent="0.2">
      <c r="A373"/>
      <c r="G373"/>
      <c r="H373"/>
    </row>
    <row r="374" spans="1:8" x14ac:dyDescent="0.2">
      <c r="A374"/>
      <c r="G374"/>
      <c r="H374"/>
    </row>
    <row r="376" spans="1:8" x14ac:dyDescent="0.2">
      <c r="A376"/>
      <c r="G376"/>
      <c r="H376"/>
    </row>
    <row r="377" spans="1:8" x14ac:dyDescent="0.2">
      <c r="A377"/>
      <c r="G377"/>
      <c r="H377"/>
    </row>
    <row r="378" spans="1:8" x14ac:dyDescent="0.2">
      <c r="A378"/>
      <c r="G378"/>
      <c r="H378"/>
    </row>
    <row r="380" spans="1:8" x14ac:dyDescent="0.2">
      <c r="A380"/>
      <c r="G380"/>
      <c r="H380"/>
    </row>
    <row r="381" spans="1:8" x14ac:dyDescent="0.2">
      <c r="A381"/>
      <c r="G381"/>
      <c r="H381"/>
    </row>
    <row r="382" spans="1:8" x14ac:dyDescent="0.2">
      <c r="A382"/>
      <c r="G382"/>
      <c r="H382"/>
    </row>
    <row r="384" spans="1:8" x14ac:dyDescent="0.2">
      <c r="A384"/>
      <c r="G384"/>
      <c r="H384"/>
    </row>
    <row r="385" spans="1:8" x14ac:dyDescent="0.2">
      <c r="A385"/>
      <c r="G385"/>
      <c r="H385"/>
    </row>
    <row r="386" spans="1:8" x14ac:dyDescent="0.2">
      <c r="A386"/>
      <c r="G386"/>
      <c r="H386"/>
    </row>
    <row r="388" spans="1:8" x14ac:dyDescent="0.2">
      <c r="A388"/>
      <c r="G388"/>
      <c r="H388"/>
    </row>
    <row r="389" spans="1:8" x14ac:dyDescent="0.2">
      <c r="A389"/>
      <c r="G389"/>
      <c r="H389"/>
    </row>
    <row r="390" spans="1:8" x14ac:dyDescent="0.2">
      <c r="A390"/>
      <c r="G390"/>
      <c r="H390"/>
    </row>
    <row r="392" spans="1:8" x14ac:dyDescent="0.2">
      <c r="A392"/>
      <c r="G392"/>
      <c r="H392"/>
    </row>
    <row r="393" spans="1:8" x14ac:dyDescent="0.2">
      <c r="A393"/>
      <c r="G393"/>
      <c r="H393"/>
    </row>
    <row r="394" spans="1:8" x14ac:dyDescent="0.2">
      <c r="A394"/>
      <c r="G394"/>
      <c r="H394"/>
    </row>
    <row r="396" spans="1:8" x14ac:dyDescent="0.2">
      <c r="A396"/>
      <c r="G396"/>
      <c r="H396"/>
    </row>
  </sheetData>
  <mergeCells count="1">
    <mergeCell ref="A1:G1"/>
  </mergeCells>
  <phoneticPr fontId="4" type="noConversion"/>
  <printOptions gridLines="1"/>
  <pageMargins left="0.7" right="0.7" top="0.75" bottom="0.75" header="0.3" footer="0.3"/>
  <pageSetup orientation="portrait" horizontalDpi="0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7.83203125" style="9" bestFit="1" customWidth="1"/>
    <col min="3" max="3" width="11" style="9" bestFit="1" customWidth="1"/>
    <col min="4" max="4" width="3" customWidth="1"/>
    <col min="5" max="5" width="21.5" customWidth="1"/>
    <col min="6" max="6" width="10.1640625" style="22" bestFit="1" customWidth="1"/>
    <col min="7" max="7" width="9.83203125" style="2" customWidth="1"/>
    <col min="8" max="8" width="4.83203125" style="20" customWidth="1"/>
  </cols>
  <sheetData>
    <row r="1" spans="1:8" s="4" customFormat="1" ht="19" x14ac:dyDescent="0.25">
      <c r="A1" s="40" t="s">
        <v>39</v>
      </c>
      <c r="B1" s="40"/>
      <c r="C1" s="40"/>
      <c r="D1" s="40"/>
      <c r="E1" s="40"/>
      <c r="F1" s="40"/>
      <c r="G1" s="40"/>
      <c r="H1" s="18"/>
    </row>
    <row r="2" spans="1:8" s="5" customFormat="1" ht="19" x14ac:dyDescent="0.25">
      <c r="A2" s="6" t="s">
        <v>1</v>
      </c>
      <c r="B2" s="8" t="s">
        <v>10</v>
      </c>
      <c r="C2" s="8" t="s">
        <v>40</v>
      </c>
      <c r="D2" s="6"/>
      <c r="E2" s="6" t="s">
        <v>4</v>
      </c>
      <c r="F2" s="21" t="s">
        <v>2</v>
      </c>
      <c r="G2" s="6" t="s">
        <v>3</v>
      </c>
      <c r="H2" s="19" t="s">
        <v>5</v>
      </c>
    </row>
    <row r="3" spans="1:8" x14ac:dyDescent="0.2">
      <c r="A3" s="1">
        <v>44470</v>
      </c>
      <c r="B3" s="9" t="s">
        <v>52</v>
      </c>
      <c r="D3" t="s">
        <v>53</v>
      </c>
      <c r="E3" s="7"/>
      <c r="F3" s="2">
        <v>5</v>
      </c>
    </row>
    <row r="4" spans="1:8" x14ac:dyDescent="0.2">
      <c r="B4" s="9" t="s">
        <v>47</v>
      </c>
      <c r="C4" s="9" t="s">
        <v>159</v>
      </c>
      <c r="E4" s="7" t="s">
        <v>54</v>
      </c>
      <c r="F4" s="2"/>
      <c r="G4" s="2">
        <v>5</v>
      </c>
    </row>
    <row r="5" spans="1:8" x14ac:dyDescent="0.2">
      <c r="C5" s="9" t="s">
        <v>159</v>
      </c>
      <c r="E5" s="7" t="s">
        <v>55</v>
      </c>
      <c r="F5" s="2"/>
      <c r="H5"/>
    </row>
    <row r="6" spans="1:8" x14ac:dyDescent="0.2">
      <c r="F6" s="2"/>
    </row>
    <row r="7" spans="1:8" ht="16" customHeight="1" x14ac:dyDescent="0.2">
      <c r="A7" s="1">
        <v>44470</v>
      </c>
      <c r="B7" s="9" t="s">
        <v>47</v>
      </c>
      <c r="C7" s="9" t="s">
        <v>159</v>
      </c>
      <c r="D7" t="s">
        <v>45</v>
      </c>
      <c r="E7" s="7"/>
      <c r="F7" s="2">
        <v>2000</v>
      </c>
      <c r="H7"/>
    </row>
    <row r="8" spans="1:8" ht="16" customHeight="1" x14ac:dyDescent="0.2">
      <c r="B8" s="9" t="s">
        <v>451</v>
      </c>
      <c r="E8" s="7" t="s">
        <v>452</v>
      </c>
      <c r="F8" s="2"/>
      <c r="G8" s="2">
        <v>2000</v>
      </c>
      <c r="H8"/>
    </row>
    <row r="9" spans="1:8" ht="16" customHeight="1" x14ac:dyDescent="0.2">
      <c r="C9" s="9" t="s">
        <v>159</v>
      </c>
      <c r="E9" s="7" t="s">
        <v>226</v>
      </c>
      <c r="F9" s="2"/>
      <c r="H9"/>
    </row>
    <row r="10" spans="1:8" x14ac:dyDescent="0.2">
      <c r="F10" s="2"/>
      <c r="H10"/>
    </row>
    <row r="11" spans="1:8" ht="16" customHeight="1" x14ac:dyDescent="0.2">
      <c r="A11" s="1">
        <v>44473</v>
      </c>
      <c r="B11" s="9" t="s">
        <v>47</v>
      </c>
      <c r="C11" s="9" t="s">
        <v>159</v>
      </c>
      <c r="D11" t="s">
        <v>45</v>
      </c>
      <c r="E11" s="7"/>
      <c r="F11" s="2">
        <v>40</v>
      </c>
      <c r="H11"/>
    </row>
    <row r="12" spans="1:8" ht="16" customHeight="1" x14ac:dyDescent="0.2">
      <c r="B12" s="9" t="s">
        <v>62</v>
      </c>
      <c r="E12" s="7" t="s">
        <v>56</v>
      </c>
      <c r="F12" s="2"/>
      <c r="G12" s="2">
        <v>40</v>
      </c>
      <c r="H12"/>
    </row>
    <row r="13" spans="1:8" ht="16" customHeight="1" x14ac:dyDescent="0.2">
      <c r="C13" s="9" t="s">
        <v>350</v>
      </c>
      <c r="E13" s="7" t="s">
        <v>197</v>
      </c>
      <c r="F13" s="2"/>
      <c r="H13"/>
    </row>
    <row r="14" spans="1:8" ht="16" customHeight="1" x14ac:dyDescent="0.2">
      <c r="F14" s="2"/>
    </row>
    <row r="15" spans="1:8" ht="15" customHeight="1" x14ac:dyDescent="0.2">
      <c r="A15" s="1">
        <v>44473</v>
      </c>
      <c r="B15" s="9" t="s">
        <v>72</v>
      </c>
      <c r="C15" s="9" t="s">
        <v>159</v>
      </c>
      <c r="D15" t="s">
        <v>71</v>
      </c>
      <c r="F15" s="2">
        <v>2300</v>
      </c>
      <c r="H15"/>
    </row>
    <row r="16" spans="1:8" x14ac:dyDescent="0.2">
      <c r="B16" s="9" t="s">
        <v>47</v>
      </c>
      <c r="C16" s="9" t="s">
        <v>159</v>
      </c>
      <c r="E16" t="s">
        <v>45</v>
      </c>
      <c r="F16" s="2"/>
      <c r="G16" s="2">
        <v>2300</v>
      </c>
      <c r="H16"/>
    </row>
    <row r="17" spans="1:8" x14ac:dyDescent="0.2">
      <c r="E17" t="s">
        <v>51</v>
      </c>
      <c r="F17" s="2"/>
      <c r="H17"/>
    </row>
    <row r="18" spans="1:8" x14ac:dyDescent="0.2">
      <c r="E18" s="7"/>
      <c r="F18" s="2"/>
    </row>
    <row r="19" spans="1:8" x14ac:dyDescent="0.2">
      <c r="A19" s="1">
        <v>44473</v>
      </c>
      <c r="B19" s="9" t="s">
        <v>120</v>
      </c>
      <c r="D19" t="s">
        <v>121</v>
      </c>
      <c r="E19" s="7"/>
      <c r="F19" s="2">
        <v>2000</v>
      </c>
      <c r="H19"/>
    </row>
    <row r="20" spans="1:8" x14ac:dyDescent="0.2">
      <c r="B20" s="9" t="s">
        <v>123</v>
      </c>
      <c r="D20" t="s">
        <v>122</v>
      </c>
      <c r="E20" s="7"/>
      <c r="F20" s="2">
        <v>12</v>
      </c>
      <c r="H20"/>
    </row>
    <row r="21" spans="1:8" x14ac:dyDescent="0.2">
      <c r="B21" s="9" t="s">
        <v>124</v>
      </c>
      <c r="D21" t="s">
        <v>125</v>
      </c>
      <c r="E21" s="7"/>
      <c r="F21" s="2">
        <v>73.778000000000006</v>
      </c>
      <c r="H21"/>
    </row>
    <row r="22" spans="1:8" x14ac:dyDescent="0.2">
      <c r="B22" s="9" t="s">
        <v>126</v>
      </c>
      <c r="D22" t="s">
        <v>127</v>
      </c>
      <c r="E22" s="7"/>
      <c r="F22" s="2">
        <v>124</v>
      </c>
      <c r="H22"/>
    </row>
    <row r="23" spans="1:8" x14ac:dyDescent="0.2">
      <c r="B23" s="9" t="s">
        <v>129</v>
      </c>
      <c r="D23" t="s">
        <v>128</v>
      </c>
      <c r="E23" s="7"/>
      <c r="F23" s="2">
        <v>29</v>
      </c>
      <c r="H23"/>
    </row>
    <row r="24" spans="1:8" x14ac:dyDescent="0.2">
      <c r="B24" s="9" t="s">
        <v>72</v>
      </c>
      <c r="E24" s="7" t="s">
        <v>71</v>
      </c>
      <c r="F24" s="2"/>
      <c r="G24" s="2">
        <v>1751.4</v>
      </c>
      <c r="H24"/>
    </row>
    <row r="25" spans="1:8" x14ac:dyDescent="0.2">
      <c r="B25" s="9" t="s">
        <v>118</v>
      </c>
      <c r="E25" s="7" t="s">
        <v>119</v>
      </c>
      <c r="F25" s="2"/>
      <c r="G25" s="2">
        <v>61.4</v>
      </c>
      <c r="H25"/>
    </row>
    <row r="26" spans="1:8" x14ac:dyDescent="0.2">
      <c r="B26" s="9" t="s">
        <v>86</v>
      </c>
      <c r="E26" s="7" t="s">
        <v>87</v>
      </c>
      <c r="F26" s="2"/>
      <c r="G26" s="2">
        <v>33</v>
      </c>
      <c r="H26"/>
    </row>
    <row r="27" spans="1:8" x14ac:dyDescent="0.2">
      <c r="B27" s="9" t="s">
        <v>80</v>
      </c>
      <c r="E27" s="7" t="s">
        <v>81</v>
      </c>
      <c r="F27" s="2"/>
      <c r="G27" s="2">
        <v>248</v>
      </c>
      <c r="H27"/>
    </row>
    <row r="28" spans="1:8" x14ac:dyDescent="0.2">
      <c r="B28" s="9" t="s">
        <v>82</v>
      </c>
      <c r="E28" s="7" t="s">
        <v>130</v>
      </c>
      <c r="F28" s="2"/>
      <c r="G28" s="2">
        <v>58</v>
      </c>
      <c r="H28"/>
    </row>
    <row r="29" spans="1:8" x14ac:dyDescent="0.2">
      <c r="B29" s="9" t="s">
        <v>77</v>
      </c>
      <c r="E29" s="7" t="s">
        <v>78</v>
      </c>
      <c r="F29" s="2"/>
      <c r="G29" s="2">
        <v>12</v>
      </c>
      <c r="H29"/>
    </row>
    <row r="30" spans="1:8" x14ac:dyDescent="0.2">
      <c r="B30" s="9" t="s">
        <v>84</v>
      </c>
      <c r="E30" s="7" t="s">
        <v>85</v>
      </c>
      <c r="F30" s="2"/>
      <c r="G30" s="2">
        <v>74.98</v>
      </c>
      <c r="H30"/>
    </row>
    <row r="31" spans="1:8" x14ac:dyDescent="0.2">
      <c r="E31" s="7" t="s">
        <v>291</v>
      </c>
      <c r="F31" s="2"/>
      <c r="H31"/>
    </row>
    <row r="32" spans="1:8" x14ac:dyDescent="0.2">
      <c r="E32" s="7" t="s">
        <v>143</v>
      </c>
      <c r="F32" s="2"/>
    </row>
    <row r="33" spans="1:8" ht="16" customHeight="1" x14ac:dyDescent="0.2">
      <c r="A33" s="1">
        <v>44474</v>
      </c>
      <c r="B33" s="9" t="s">
        <v>47</v>
      </c>
      <c r="C33" s="9" t="s">
        <v>159</v>
      </c>
      <c r="D33" t="s">
        <v>45</v>
      </c>
      <c r="E33" s="7"/>
      <c r="F33" s="2">
        <v>100</v>
      </c>
      <c r="H33"/>
    </row>
    <row r="34" spans="1:8" ht="16" customHeight="1" x14ac:dyDescent="0.2">
      <c r="B34" s="9" t="s">
        <v>62</v>
      </c>
      <c r="E34" s="7" t="s">
        <v>56</v>
      </c>
      <c r="F34" s="2"/>
      <c r="G34" s="2">
        <v>100</v>
      </c>
      <c r="H34"/>
    </row>
    <row r="35" spans="1:8" ht="16" customHeight="1" x14ac:dyDescent="0.2">
      <c r="C35" s="9" t="s">
        <v>357</v>
      </c>
      <c r="E35" s="7" t="s">
        <v>240</v>
      </c>
      <c r="F35" s="2"/>
      <c r="H35"/>
    </row>
    <row r="36" spans="1:8" ht="16" customHeight="1" x14ac:dyDescent="0.2">
      <c r="C36" s="9" t="s">
        <v>357</v>
      </c>
      <c r="E36" s="7" t="s">
        <v>172</v>
      </c>
      <c r="F36" s="2"/>
    </row>
    <row r="37" spans="1:8" ht="16" customHeight="1" x14ac:dyDescent="0.2">
      <c r="F37" s="2"/>
      <c r="H37"/>
    </row>
    <row r="38" spans="1:8" ht="16" customHeight="1" x14ac:dyDescent="0.2">
      <c r="A38" s="1">
        <v>44474</v>
      </c>
      <c r="B38" s="9" t="s">
        <v>58</v>
      </c>
      <c r="D38" t="s">
        <v>59</v>
      </c>
      <c r="E38" s="7"/>
      <c r="F38" s="2">
        <v>101.83</v>
      </c>
      <c r="H38"/>
    </row>
    <row r="39" spans="1:8" x14ac:dyDescent="0.2">
      <c r="B39" s="9" t="s">
        <v>47</v>
      </c>
      <c r="C39" s="9" t="s">
        <v>159</v>
      </c>
      <c r="E39" s="7" t="s">
        <v>45</v>
      </c>
      <c r="F39" s="2"/>
      <c r="G39" s="2">
        <v>101.83</v>
      </c>
      <c r="H39"/>
    </row>
    <row r="40" spans="1:8" x14ac:dyDescent="0.2">
      <c r="C40" s="9" t="s">
        <v>159</v>
      </c>
      <c r="E40" s="7" t="s">
        <v>60</v>
      </c>
      <c r="F40" s="2"/>
      <c r="H40"/>
    </row>
    <row r="41" spans="1:8" x14ac:dyDescent="0.2">
      <c r="E41" s="7"/>
      <c r="F41" s="2"/>
      <c r="H41"/>
    </row>
    <row r="42" spans="1:8" x14ac:dyDescent="0.2">
      <c r="E42" s="7"/>
      <c r="F42" s="2"/>
      <c r="H42"/>
    </row>
    <row r="43" spans="1:8" x14ac:dyDescent="0.2">
      <c r="E43" s="7"/>
      <c r="F43" s="2"/>
      <c r="H43"/>
    </row>
    <row r="44" spans="1:8" ht="16" customHeight="1" x14ac:dyDescent="0.2">
      <c r="A44" s="1">
        <v>44476</v>
      </c>
      <c r="B44" s="9" t="s">
        <v>47</v>
      </c>
      <c r="C44" s="9" t="s">
        <v>159</v>
      </c>
      <c r="D44" t="s">
        <v>45</v>
      </c>
      <c r="E44" s="7"/>
      <c r="F44" s="2">
        <v>100</v>
      </c>
      <c r="H44"/>
    </row>
    <row r="45" spans="1:8" ht="16" customHeight="1" x14ac:dyDescent="0.2">
      <c r="B45" s="9" t="s">
        <v>61</v>
      </c>
      <c r="E45" s="7" t="s">
        <v>56</v>
      </c>
      <c r="F45" s="2"/>
      <c r="G45" s="2">
        <v>100</v>
      </c>
      <c r="H45"/>
    </row>
    <row r="46" spans="1:8" ht="16" customHeight="1" x14ac:dyDescent="0.2">
      <c r="C46" s="9" t="s">
        <v>357</v>
      </c>
      <c r="E46" s="7" t="s">
        <v>241</v>
      </c>
      <c r="F46" s="2"/>
      <c r="H46"/>
    </row>
    <row r="47" spans="1:8" x14ac:dyDescent="0.2">
      <c r="F47" s="2"/>
      <c r="H47"/>
    </row>
    <row r="48" spans="1:8" ht="16" customHeight="1" x14ac:dyDescent="0.2">
      <c r="A48" s="1">
        <v>44476</v>
      </c>
      <c r="B48" s="9" t="s">
        <v>47</v>
      </c>
      <c r="C48" s="9" t="s">
        <v>159</v>
      </c>
      <c r="D48" t="s">
        <v>45</v>
      </c>
      <c r="E48" s="7"/>
      <c r="F48" s="2">
        <v>200</v>
      </c>
      <c r="H48"/>
    </row>
    <row r="49" spans="1:8" ht="16" customHeight="1" x14ac:dyDescent="0.2">
      <c r="B49" s="9" t="s">
        <v>61</v>
      </c>
      <c r="E49" s="7" t="s">
        <v>56</v>
      </c>
      <c r="F49" s="2"/>
      <c r="G49" s="2">
        <v>200</v>
      </c>
      <c r="H49"/>
    </row>
    <row r="50" spans="1:8" ht="16" customHeight="1" x14ac:dyDescent="0.2">
      <c r="C50" s="9" t="s">
        <v>357</v>
      </c>
      <c r="E50" s="7" t="s">
        <v>242</v>
      </c>
      <c r="F50" s="2"/>
      <c r="H50"/>
    </row>
    <row r="51" spans="1:8" x14ac:dyDescent="0.2">
      <c r="F51" s="2"/>
      <c r="H51"/>
    </row>
    <row r="52" spans="1:8" ht="16" customHeight="1" x14ac:dyDescent="0.2">
      <c r="A52" s="1">
        <v>44476</v>
      </c>
      <c r="B52" s="9" t="s">
        <v>47</v>
      </c>
      <c r="C52" s="9" t="s">
        <v>159</v>
      </c>
      <c r="D52" t="s">
        <v>45</v>
      </c>
      <c r="E52" s="7"/>
      <c r="F52" s="2">
        <v>100</v>
      </c>
      <c r="H52"/>
    </row>
    <row r="53" spans="1:8" ht="16" customHeight="1" x14ac:dyDescent="0.2">
      <c r="B53" s="9" t="s">
        <v>62</v>
      </c>
      <c r="E53" s="7" t="s">
        <v>56</v>
      </c>
      <c r="F53" s="2"/>
      <c r="G53" s="2">
        <v>100</v>
      </c>
      <c r="H53"/>
    </row>
    <row r="54" spans="1:8" ht="16" customHeight="1" x14ac:dyDescent="0.2">
      <c r="C54" s="9" t="s">
        <v>357</v>
      </c>
      <c r="E54" s="7" t="s">
        <v>174</v>
      </c>
      <c r="F54" s="2"/>
      <c r="H54"/>
    </row>
    <row r="55" spans="1:8" ht="16" customHeight="1" x14ac:dyDescent="0.2">
      <c r="F55" s="2"/>
    </row>
    <row r="56" spans="1:8" ht="16" customHeight="1" x14ac:dyDescent="0.2">
      <c r="A56" s="1">
        <v>44482</v>
      </c>
      <c r="B56" s="9" t="s">
        <v>47</v>
      </c>
      <c r="C56" s="9" t="s">
        <v>159</v>
      </c>
      <c r="D56" t="s">
        <v>45</v>
      </c>
      <c r="E56" s="7"/>
      <c r="F56" s="2">
        <v>700</v>
      </c>
      <c r="H56"/>
    </row>
    <row r="57" spans="1:8" ht="16" customHeight="1" x14ac:dyDescent="0.2">
      <c r="B57" s="9" t="s">
        <v>62</v>
      </c>
      <c r="E57" s="7" t="s">
        <v>56</v>
      </c>
      <c r="F57" s="2"/>
      <c r="G57" s="2">
        <v>700</v>
      </c>
      <c r="H57"/>
    </row>
    <row r="58" spans="1:8" ht="16" customHeight="1" x14ac:dyDescent="0.2">
      <c r="C58" s="9" t="s">
        <v>357</v>
      </c>
      <c r="E58" s="7" t="s">
        <v>243</v>
      </c>
      <c r="F58" s="2"/>
      <c r="H58"/>
    </row>
    <row r="59" spans="1:8" ht="16" customHeight="1" x14ac:dyDescent="0.2">
      <c r="C59" s="9" t="s">
        <v>357</v>
      </c>
      <c r="E59" s="7" t="s">
        <v>269</v>
      </c>
      <c r="F59" s="2"/>
    </row>
    <row r="60" spans="1:8" ht="16" customHeight="1" x14ac:dyDescent="0.2">
      <c r="C60" s="9" t="s">
        <v>357</v>
      </c>
      <c r="E60" s="7" t="s">
        <v>234</v>
      </c>
      <c r="F60" s="2"/>
      <c r="H60"/>
    </row>
    <row r="61" spans="1:8" x14ac:dyDescent="0.2">
      <c r="F61" s="2"/>
      <c r="H61"/>
    </row>
    <row r="62" spans="1:8" x14ac:dyDescent="0.2">
      <c r="A62" s="1">
        <v>44487</v>
      </c>
      <c r="B62" s="9" t="s">
        <v>95</v>
      </c>
      <c r="D62" t="s">
        <v>96</v>
      </c>
      <c r="E62" s="7"/>
      <c r="F62" s="2">
        <v>189.84</v>
      </c>
      <c r="H62"/>
    </row>
    <row r="63" spans="1:8" x14ac:dyDescent="0.2">
      <c r="B63" s="9" t="s">
        <v>49</v>
      </c>
      <c r="C63" s="9" t="s">
        <v>159</v>
      </c>
      <c r="E63" s="7" t="s">
        <v>50</v>
      </c>
      <c r="F63" s="2"/>
      <c r="G63" s="2">
        <v>189.84</v>
      </c>
      <c r="H63"/>
    </row>
    <row r="64" spans="1:8" x14ac:dyDescent="0.2">
      <c r="C64" s="9" t="s">
        <v>356</v>
      </c>
      <c r="E64" s="7" t="s">
        <v>355</v>
      </c>
      <c r="F64" s="2"/>
      <c r="H64"/>
    </row>
    <row r="65" spans="1:8" x14ac:dyDescent="0.2">
      <c r="E65" s="7"/>
      <c r="F65" s="2"/>
      <c r="H65"/>
    </row>
    <row r="66" spans="1:8" ht="16" customHeight="1" x14ac:dyDescent="0.2">
      <c r="A66" s="1">
        <v>44488</v>
      </c>
      <c r="B66" s="9" t="s">
        <v>47</v>
      </c>
      <c r="C66" s="9" t="s">
        <v>159</v>
      </c>
      <c r="D66" t="s">
        <v>45</v>
      </c>
      <c r="E66" s="7"/>
      <c r="F66" s="2">
        <v>20</v>
      </c>
      <c r="H66"/>
    </row>
    <row r="67" spans="1:8" ht="16" customHeight="1" x14ac:dyDescent="0.2">
      <c r="B67" s="9" t="s">
        <v>61</v>
      </c>
      <c r="E67" s="7" t="s">
        <v>56</v>
      </c>
      <c r="F67" s="2"/>
      <c r="G67" s="2">
        <v>20</v>
      </c>
      <c r="H67"/>
    </row>
    <row r="68" spans="1:8" ht="16" customHeight="1" x14ac:dyDescent="0.2">
      <c r="C68" s="9" t="s">
        <v>357</v>
      </c>
      <c r="E68" s="7" t="s">
        <v>244</v>
      </c>
      <c r="F68" s="2"/>
      <c r="H68"/>
    </row>
    <row r="69" spans="1:8" x14ac:dyDescent="0.2">
      <c r="F69" s="2"/>
      <c r="H69"/>
    </row>
    <row r="70" spans="1:8" ht="16" customHeight="1" x14ac:dyDescent="0.2">
      <c r="A70" s="1">
        <v>44488</v>
      </c>
      <c r="B70" s="9" t="s">
        <v>47</v>
      </c>
      <c r="C70" s="9" t="s">
        <v>159</v>
      </c>
      <c r="D70" t="s">
        <v>45</v>
      </c>
      <c r="E70" s="7"/>
      <c r="F70" s="2">
        <v>200</v>
      </c>
      <c r="H70"/>
    </row>
    <row r="71" spans="1:8" ht="16" customHeight="1" x14ac:dyDescent="0.2">
      <c r="B71" s="9" t="s">
        <v>61</v>
      </c>
      <c r="E71" s="7" t="s">
        <v>56</v>
      </c>
      <c r="F71" s="2"/>
      <c r="G71" s="2">
        <v>200</v>
      </c>
      <c r="H71"/>
    </row>
    <row r="72" spans="1:8" ht="16" customHeight="1" x14ac:dyDescent="0.2">
      <c r="C72" s="9" t="s">
        <v>357</v>
      </c>
      <c r="E72" s="7" t="s">
        <v>245</v>
      </c>
      <c r="F72" s="2"/>
      <c r="H72"/>
    </row>
    <row r="73" spans="1:8" x14ac:dyDescent="0.2">
      <c r="F73" s="2"/>
      <c r="H73"/>
    </row>
    <row r="74" spans="1:8" ht="16" customHeight="1" x14ac:dyDescent="0.2">
      <c r="A74" s="1">
        <v>44488</v>
      </c>
      <c r="B74" s="9" t="s">
        <v>47</v>
      </c>
      <c r="C74" s="9" t="s">
        <v>159</v>
      </c>
      <c r="D74" t="s">
        <v>45</v>
      </c>
      <c r="E74" s="7"/>
      <c r="F74" s="2">
        <v>2500</v>
      </c>
      <c r="H74"/>
    </row>
    <row r="75" spans="1:8" ht="16" customHeight="1" x14ac:dyDescent="0.2">
      <c r="B75" s="9" t="s">
        <v>61</v>
      </c>
      <c r="E75" s="7" t="s">
        <v>56</v>
      </c>
      <c r="F75" s="2"/>
      <c r="G75" s="2">
        <v>2500</v>
      </c>
      <c r="H75"/>
    </row>
    <row r="76" spans="1:8" ht="16" customHeight="1" x14ac:dyDescent="0.2">
      <c r="C76" s="9" t="s">
        <v>357</v>
      </c>
      <c r="E76" s="7" t="s">
        <v>246</v>
      </c>
      <c r="F76" s="2"/>
      <c r="H76"/>
    </row>
    <row r="77" spans="1:8" x14ac:dyDescent="0.2">
      <c r="F77" s="2"/>
      <c r="H77"/>
    </row>
    <row r="78" spans="1:8" x14ac:dyDescent="0.2">
      <c r="A78" s="1">
        <v>44490</v>
      </c>
      <c r="B78" s="9" t="s">
        <v>336</v>
      </c>
      <c r="D78" t="s">
        <v>337</v>
      </c>
      <c r="E78" s="7"/>
      <c r="F78" s="2">
        <v>51.22</v>
      </c>
    </row>
    <row r="79" spans="1:8" x14ac:dyDescent="0.2">
      <c r="B79" s="9" t="s">
        <v>49</v>
      </c>
      <c r="C79" s="9" t="s">
        <v>159</v>
      </c>
      <c r="E79" s="7" t="s">
        <v>50</v>
      </c>
      <c r="F79" s="2"/>
      <c r="G79" s="2">
        <v>51.22</v>
      </c>
    </row>
    <row r="80" spans="1:8" x14ac:dyDescent="0.2">
      <c r="C80" s="9" t="s">
        <v>356</v>
      </c>
      <c r="E80" s="7" t="s">
        <v>400</v>
      </c>
      <c r="F80" s="2"/>
    </row>
    <row r="81" spans="1:8" x14ac:dyDescent="0.2">
      <c r="E81" s="7"/>
      <c r="F81" s="2"/>
    </row>
    <row r="82" spans="1:8" x14ac:dyDescent="0.2">
      <c r="A82" s="1">
        <v>44490</v>
      </c>
      <c r="B82" s="9" t="s">
        <v>318</v>
      </c>
      <c r="D82" t="s">
        <v>66</v>
      </c>
      <c r="E82" s="7"/>
      <c r="F82" s="2">
        <v>50</v>
      </c>
    </row>
    <row r="83" spans="1:8" x14ac:dyDescent="0.2">
      <c r="B83" s="9" t="s">
        <v>49</v>
      </c>
      <c r="C83" s="9" t="s">
        <v>159</v>
      </c>
      <c r="E83" s="7" t="s">
        <v>50</v>
      </c>
      <c r="F83" s="2"/>
      <c r="G83" s="2">
        <v>50</v>
      </c>
    </row>
    <row r="84" spans="1:8" x14ac:dyDescent="0.2">
      <c r="C84" s="9" t="s">
        <v>356</v>
      </c>
      <c r="E84" s="7" t="s">
        <v>399</v>
      </c>
      <c r="F84" s="2"/>
    </row>
    <row r="85" spans="1:8" x14ac:dyDescent="0.2">
      <c r="E85" s="7"/>
      <c r="F85" s="2"/>
    </row>
    <row r="86" spans="1:8" x14ac:dyDescent="0.2">
      <c r="A86" s="1">
        <v>44490</v>
      </c>
      <c r="B86" s="9" t="s">
        <v>93</v>
      </c>
      <c r="D86" t="s">
        <v>92</v>
      </c>
      <c r="E86" s="7"/>
      <c r="F86" s="2">
        <v>28</v>
      </c>
    </row>
    <row r="87" spans="1:8" x14ac:dyDescent="0.2">
      <c r="B87" s="9" t="s">
        <v>49</v>
      </c>
      <c r="C87" s="9" t="s">
        <v>159</v>
      </c>
      <c r="E87" s="7" t="s">
        <v>50</v>
      </c>
      <c r="F87" s="2"/>
      <c r="G87" s="2">
        <v>28</v>
      </c>
    </row>
    <row r="88" spans="1:8" x14ac:dyDescent="0.2">
      <c r="C88" s="9" t="s">
        <v>356</v>
      </c>
      <c r="E88" s="7" t="s">
        <v>388</v>
      </c>
      <c r="F88" s="2"/>
    </row>
    <row r="89" spans="1:8" x14ac:dyDescent="0.2">
      <c r="E89" s="7"/>
      <c r="F89" s="2"/>
    </row>
    <row r="90" spans="1:8" x14ac:dyDescent="0.2">
      <c r="A90" s="1">
        <v>44490</v>
      </c>
      <c r="B90" s="9" t="s">
        <v>49</v>
      </c>
      <c r="C90" s="9" t="s">
        <v>159</v>
      </c>
      <c r="D90" t="s">
        <v>50</v>
      </c>
      <c r="F90" s="2">
        <v>500</v>
      </c>
      <c r="H90"/>
    </row>
    <row r="91" spans="1:8" x14ac:dyDescent="0.2">
      <c r="B91" s="9" t="s">
        <v>47</v>
      </c>
      <c r="C91" s="9" t="s">
        <v>159</v>
      </c>
      <c r="E91" t="s">
        <v>45</v>
      </c>
      <c r="F91" s="2"/>
      <c r="G91" s="2">
        <v>500</v>
      </c>
      <c r="H91"/>
    </row>
    <row r="92" spans="1:8" x14ac:dyDescent="0.2">
      <c r="E92" t="s">
        <v>51</v>
      </c>
      <c r="F92" s="2"/>
      <c r="H92"/>
    </row>
    <row r="93" spans="1:8" x14ac:dyDescent="0.2">
      <c r="E93" s="7"/>
      <c r="F93" s="2"/>
    </row>
    <row r="94" spans="1:8" ht="16" customHeight="1" x14ac:dyDescent="0.2">
      <c r="A94" s="1">
        <v>44491</v>
      </c>
      <c r="B94" s="9" t="s">
        <v>47</v>
      </c>
      <c r="C94" s="9" t="s">
        <v>159</v>
      </c>
      <c r="D94" t="s">
        <v>45</v>
      </c>
      <c r="E94" s="7"/>
      <c r="F94" s="2">
        <v>100</v>
      </c>
      <c r="H94"/>
    </row>
    <row r="95" spans="1:8" ht="16" customHeight="1" x14ac:dyDescent="0.2">
      <c r="B95" s="9" t="s">
        <v>62</v>
      </c>
      <c r="E95" s="7" t="s">
        <v>56</v>
      </c>
      <c r="F95" s="2"/>
      <c r="G95" s="2">
        <v>100</v>
      </c>
      <c r="H95"/>
    </row>
    <row r="96" spans="1:8" ht="16" customHeight="1" x14ac:dyDescent="0.2">
      <c r="C96" s="9" t="s">
        <v>357</v>
      </c>
      <c r="E96" s="7" t="s">
        <v>247</v>
      </c>
      <c r="F96" s="2"/>
      <c r="H96"/>
    </row>
    <row r="97" spans="1:8" ht="16" customHeight="1" x14ac:dyDescent="0.2">
      <c r="F97" s="2"/>
    </row>
    <row r="98" spans="1:8" x14ac:dyDescent="0.2">
      <c r="A98" s="1">
        <v>44494</v>
      </c>
      <c r="B98" s="9" t="s">
        <v>120</v>
      </c>
      <c r="D98" t="s">
        <v>121</v>
      </c>
      <c r="E98" s="7"/>
      <c r="F98" s="2">
        <v>1400</v>
      </c>
      <c r="H98"/>
    </row>
    <row r="99" spans="1:8" x14ac:dyDescent="0.2">
      <c r="B99" s="9" t="s">
        <v>126</v>
      </c>
      <c r="D99" t="s">
        <v>127</v>
      </c>
      <c r="E99" s="7"/>
      <c r="F99" s="2">
        <v>86.8</v>
      </c>
      <c r="H99"/>
    </row>
    <row r="100" spans="1:8" x14ac:dyDescent="0.2">
      <c r="B100" s="9" t="s">
        <v>129</v>
      </c>
      <c r="D100" t="s">
        <v>128</v>
      </c>
      <c r="E100" s="7"/>
      <c r="F100" s="2">
        <v>20.3</v>
      </c>
      <c r="H100"/>
    </row>
    <row r="101" spans="1:8" x14ac:dyDescent="0.2">
      <c r="B101" s="9" t="s">
        <v>72</v>
      </c>
      <c r="E101" s="7" t="s">
        <v>71</v>
      </c>
      <c r="F101" s="2"/>
      <c r="G101" s="2">
        <v>1226.82</v>
      </c>
      <c r="H101"/>
    </row>
    <row r="102" spans="1:8" x14ac:dyDescent="0.2">
      <c r="B102" s="9" t="s">
        <v>118</v>
      </c>
      <c r="E102" s="7" t="s">
        <v>119</v>
      </c>
      <c r="F102" s="2"/>
      <c r="G102" s="2">
        <v>42.98</v>
      </c>
      <c r="H102"/>
    </row>
    <row r="103" spans="1:8" x14ac:dyDescent="0.2">
      <c r="B103" s="9" t="s">
        <v>86</v>
      </c>
      <c r="E103" s="7" t="s">
        <v>87</v>
      </c>
      <c r="F103" s="2"/>
      <c r="G103" s="2">
        <v>23.1</v>
      </c>
      <c r="H103"/>
    </row>
    <row r="104" spans="1:8" x14ac:dyDescent="0.2">
      <c r="B104" s="9" t="s">
        <v>80</v>
      </c>
      <c r="E104" s="7" t="s">
        <v>81</v>
      </c>
      <c r="F104" s="2"/>
      <c r="G104" s="2">
        <v>173.6</v>
      </c>
      <c r="H104"/>
    </row>
    <row r="105" spans="1:8" x14ac:dyDescent="0.2">
      <c r="B105" s="9" t="s">
        <v>82</v>
      </c>
      <c r="E105" s="7" t="s">
        <v>130</v>
      </c>
      <c r="F105" s="2"/>
      <c r="G105" s="2">
        <v>40.6</v>
      </c>
      <c r="H105"/>
    </row>
    <row r="106" spans="1:8" x14ac:dyDescent="0.2">
      <c r="E106" s="7" t="s">
        <v>291</v>
      </c>
      <c r="F106" s="2"/>
      <c r="H106"/>
    </row>
    <row r="107" spans="1:8" x14ac:dyDescent="0.2">
      <c r="E107" s="7" t="s">
        <v>143</v>
      </c>
      <c r="F107" s="2"/>
    </row>
    <row r="108" spans="1:8" x14ac:dyDescent="0.2">
      <c r="A108" s="1">
        <v>44494</v>
      </c>
      <c r="B108" s="9" t="s">
        <v>93</v>
      </c>
      <c r="D108" t="s">
        <v>92</v>
      </c>
      <c r="E108" s="7"/>
      <c r="F108" s="2">
        <v>81</v>
      </c>
    </row>
    <row r="109" spans="1:8" x14ac:dyDescent="0.2">
      <c r="B109" s="9" t="s">
        <v>49</v>
      </c>
      <c r="C109" s="9" t="s">
        <v>159</v>
      </c>
      <c r="E109" s="7" t="s">
        <v>50</v>
      </c>
      <c r="F109" s="2"/>
      <c r="G109" s="2">
        <v>81</v>
      </c>
    </row>
    <row r="110" spans="1:8" x14ac:dyDescent="0.2">
      <c r="C110" s="9" t="s">
        <v>356</v>
      </c>
      <c r="E110" s="7" t="s">
        <v>388</v>
      </c>
      <c r="F110" s="2"/>
    </row>
    <row r="111" spans="1:8" x14ac:dyDescent="0.2">
      <c r="E111" s="7"/>
      <c r="F111" s="2"/>
    </row>
    <row r="112" spans="1:8" x14ac:dyDescent="0.2">
      <c r="A112" s="1">
        <v>44494</v>
      </c>
      <c r="B112" s="9" t="s">
        <v>89</v>
      </c>
      <c r="D112" t="s">
        <v>88</v>
      </c>
      <c r="E112" s="7"/>
      <c r="F112" s="2">
        <v>134.07</v>
      </c>
    </row>
    <row r="113" spans="1:8" x14ac:dyDescent="0.2">
      <c r="B113" s="9" t="s">
        <v>49</v>
      </c>
      <c r="C113" s="9" t="s">
        <v>159</v>
      </c>
      <c r="E113" s="7" t="s">
        <v>50</v>
      </c>
      <c r="F113" s="2"/>
      <c r="G113" s="2">
        <v>134.07</v>
      </c>
    </row>
    <row r="114" spans="1:8" x14ac:dyDescent="0.2">
      <c r="C114" s="9" t="s">
        <v>356</v>
      </c>
      <c r="E114" s="7" t="s">
        <v>494</v>
      </c>
      <c r="F114" s="2"/>
    </row>
    <row r="115" spans="1:8" x14ac:dyDescent="0.2">
      <c r="E115" s="7"/>
      <c r="F115" s="2"/>
    </row>
    <row r="116" spans="1:8" ht="15" customHeight="1" x14ac:dyDescent="0.2">
      <c r="A116" s="1">
        <v>44494</v>
      </c>
      <c r="B116" s="9" t="s">
        <v>72</v>
      </c>
      <c r="C116" s="9" t="s">
        <v>159</v>
      </c>
      <c r="D116" t="s">
        <v>71</v>
      </c>
      <c r="F116" s="2">
        <v>1600</v>
      </c>
      <c r="H116"/>
    </row>
    <row r="117" spans="1:8" x14ac:dyDescent="0.2">
      <c r="B117" s="9" t="s">
        <v>47</v>
      </c>
      <c r="C117" s="9" t="s">
        <v>159</v>
      </c>
      <c r="E117" t="s">
        <v>45</v>
      </c>
      <c r="F117" s="2"/>
      <c r="G117" s="2">
        <v>1600</v>
      </c>
      <c r="H117"/>
    </row>
    <row r="118" spans="1:8" x14ac:dyDescent="0.2">
      <c r="E118" t="s">
        <v>51</v>
      </c>
      <c r="F118" s="2"/>
      <c r="H118"/>
    </row>
    <row r="119" spans="1:8" x14ac:dyDescent="0.2">
      <c r="E119" s="7"/>
      <c r="F119" s="2"/>
    </row>
    <row r="120" spans="1:8" ht="15" customHeight="1" x14ac:dyDescent="0.2">
      <c r="A120" s="1">
        <v>44494</v>
      </c>
      <c r="B120" s="9" t="s">
        <v>72</v>
      </c>
      <c r="C120" s="9" t="s">
        <v>159</v>
      </c>
      <c r="D120" t="s">
        <v>233</v>
      </c>
      <c r="F120" s="2">
        <v>1000</v>
      </c>
      <c r="H120"/>
    </row>
    <row r="121" spans="1:8" x14ac:dyDescent="0.2">
      <c r="B121" s="9" t="s">
        <v>47</v>
      </c>
      <c r="C121" s="9" t="s">
        <v>159</v>
      </c>
      <c r="E121" t="s">
        <v>45</v>
      </c>
      <c r="F121" s="2"/>
      <c r="G121" s="2">
        <v>1000</v>
      </c>
      <c r="H121"/>
    </row>
    <row r="122" spans="1:8" x14ac:dyDescent="0.2">
      <c r="E122" t="s">
        <v>51</v>
      </c>
      <c r="F122" s="2"/>
      <c r="H122"/>
    </row>
    <row r="123" spans="1:8" x14ac:dyDescent="0.2">
      <c r="F123" s="2"/>
      <c r="H123"/>
    </row>
    <row r="124" spans="1:8" x14ac:dyDescent="0.2">
      <c r="F124" s="2"/>
      <c r="H124"/>
    </row>
    <row r="125" spans="1:8" x14ac:dyDescent="0.2">
      <c r="E125" s="7"/>
      <c r="F125" s="2"/>
    </row>
    <row r="126" spans="1:8" x14ac:dyDescent="0.2">
      <c r="A126" s="1">
        <v>44495</v>
      </c>
      <c r="B126" s="9" t="s">
        <v>89</v>
      </c>
      <c r="D126" t="s">
        <v>88</v>
      </c>
      <c r="E126" s="7"/>
      <c r="F126" s="2">
        <v>37.08</v>
      </c>
    </row>
    <row r="127" spans="1:8" x14ac:dyDescent="0.2">
      <c r="B127" s="9" t="s">
        <v>49</v>
      </c>
      <c r="C127" s="9" t="s">
        <v>159</v>
      </c>
      <c r="E127" s="7" t="s">
        <v>50</v>
      </c>
      <c r="F127" s="2"/>
      <c r="G127" s="2">
        <v>37.08</v>
      </c>
    </row>
    <row r="128" spans="1:8" x14ac:dyDescent="0.2">
      <c r="C128" s="9" t="s">
        <v>359</v>
      </c>
      <c r="E128" s="7" t="s">
        <v>398</v>
      </c>
      <c r="F128" s="2"/>
    </row>
    <row r="129" spans="1:8" x14ac:dyDescent="0.2">
      <c r="E129" s="7"/>
      <c r="F129" s="2"/>
    </row>
    <row r="130" spans="1:8" ht="16" customHeight="1" x14ac:dyDescent="0.2">
      <c r="A130" s="1">
        <v>44496</v>
      </c>
      <c r="B130" s="9" t="s">
        <v>47</v>
      </c>
      <c r="C130" s="9" t="s">
        <v>159</v>
      </c>
      <c r="D130" t="s">
        <v>45</v>
      </c>
      <c r="E130" s="7"/>
      <c r="F130" s="2">
        <v>75</v>
      </c>
      <c r="H130"/>
    </row>
    <row r="131" spans="1:8" ht="16" customHeight="1" x14ac:dyDescent="0.2">
      <c r="B131" s="9" t="s">
        <v>62</v>
      </c>
      <c r="E131" s="7" t="s">
        <v>56</v>
      </c>
      <c r="F131" s="2"/>
      <c r="G131" s="2">
        <v>75</v>
      </c>
      <c r="H131"/>
    </row>
    <row r="132" spans="1:8" ht="16" customHeight="1" x14ac:dyDescent="0.2">
      <c r="C132" s="9" t="s">
        <v>357</v>
      </c>
      <c r="E132" s="7" t="s">
        <v>67</v>
      </c>
      <c r="F132" s="2"/>
      <c r="H132"/>
    </row>
    <row r="133" spans="1:8" ht="16" customHeight="1" x14ac:dyDescent="0.2">
      <c r="F133" s="2"/>
    </row>
    <row r="134" spans="1:8" x14ac:dyDescent="0.2">
      <c r="A134" s="1">
        <v>44497</v>
      </c>
      <c r="B134" s="9" t="s">
        <v>95</v>
      </c>
      <c r="D134" t="s">
        <v>96</v>
      </c>
      <c r="E134" s="7"/>
      <c r="F134" s="2">
        <v>306.32</v>
      </c>
      <c r="H134"/>
    </row>
    <row r="135" spans="1:8" x14ac:dyDescent="0.2">
      <c r="B135" s="9" t="s">
        <v>49</v>
      </c>
      <c r="C135" s="9" t="s">
        <v>159</v>
      </c>
      <c r="E135" s="7" t="s">
        <v>50</v>
      </c>
      <c r="F135" s="2"/>
      <c r="G135" s="2">
        <v>306.32</v>
      </c>
      <c r="H135"/>
    </row>
    <row r="136" spans="1:8" x14ac:dyDescent="0.2">
      <c r="C136" s="9" t="s">
        <v>356</v>
      </c>
      <c r="E136" s="7" t="s">
        <v>365</v>
      </c>
      <c r="F136" s="2"/>
      <c r="H136"/>
    </row>
    <row r="137" spans="1:8" x14ac:dyDescent="0.2">
      <c r="E137" s="7"/>
      <c r="F137" s="2"/>
      <c r="H137"/>
    </row>
    <row r="138" spans="1:8" ht="16" customHeight="1" x14ac:dyDescent="0.2">
      <c r="A138" s="1">
        <v>44497</v>
      </c>
      <c r="B138" s="9" t="s">
        <v>49</v>
      </c>
      <c r="C138" s="9" t="s">
        <v>159</v>
      </c>
      <c r="D138" t="s">
        <v>50</v>
      </c>
      <c r="F138" s="2">
        <v>151.19999999999999</v>
      </c>
    </row>
    <row r="139" spans="1:8" ht="16" customHeight="1" x14ac:dyDescent="0.2">
      <c r="B139" s="9" t="s">
        <v>352</v>
      </c>
      <c r="E139" t="s">
        <v>353</v>
      </c>
      <c r="F139" s="2"/>
      <c r="G139" s="2">
        <v>151.19999999999999</v>
      </c>
    </row>
    <row r="140" spans="1:8" ht="16" customHeight="1" x14ac:dyDescent="0.2">
      <c r="C140" s="9" t="s">
        <v>356</v>
      </c>
      <c r="E140" t="s">
        <v>358</v>
      </c>
      <c r="F140" s="2"/>
    </row>
    <row r="141" spans="1:8" ht="16" customHeight="1" x14ac:dyDescent="0.2">
      <c r="F141" s="2"/>
    </row>
    <row r="142" spans="1:8" x14ac:dyDescent="0.2">
      <c r="A142" s="1">
        <v>44498</v>
      </c>
      <c r="B142" s="9" t="s">
        <v>48</v>
      </c>
      <c r="C142" s="9" t="s">
        <v>159</v>
      </c>
      <c r="D142" t="s">
        <v>70</v>
      </c>
      <c r="F142" s="2">
        <v>0.02</v>
      </c>
      <c r="H142"/>
    </row>
    <row r="143" spans="1:8" x14ac:dyDescent="0.2">
      <c r="B143" s="9" t="s">
        <v>75</v>
      </c>
      <c r="E143" t="s">
        <v>74</v>
      </c>
      <c r="F143" s="2"/>
      <c r="G143" s="2">
        <v>0.02</v>
      </c>
      <c r="H143"/>
    </row>
    <row r="144" spans="1:8" x14ac:dyDescent="0.2">
      <c r="C144" s="9" t="s">
        <v>159</v>
      </c>
      <c r="E144" t="s">
        <v>76</v>
      </c>
      <c r="F144" s="2"/>
      <c r="H144"/>
    </row>
    <row r="145" spans="1:8" x14ac:dyDescent="0.2">
      <c r="F145" s="2"/>
    </row>
    <row r="146" spans="1:8" x14ac:dyDescent="0.2">
      <c r="A146" s="1">
        <v>44498</v>
      </c>
      <c r="B146" s="9" t="s">
        <v>80</v>
      </c>
      <c r="D146" s="7" t="s">
        <v>289</v>
      </c>
      <c r="F146" s="2">
        <v>992</v>
      </c>
      <c r="H146"/>
    </row>
    <row r="147" spans="1:8" x14ac:dyDescent="0.2">
      <c r="B147" s="9" t="s">
        <v>82</v>
      </c>
      <c r="D147" s="7" t="s">
        <v>130</v>
      </c>
      <c r="F147" s="2">
        <v>232</v>
      </c>
      <c r="H147"/>
    </row>
    <row r="148" spans="1:8" x14ac:dyDescent="0.2">
      <c r="B148" s="9" t="s">
        <v>72</v>
      </c>
      <c r="C148" s="9" t="s">
        <v>159</v>
      </c>
      <c r="E148" s="7" t="s">
        <v>71</v>
      </c>
      <c r="F148" s="2"/>
      <c r="G148" s="2">
        <v>1224</v>
      </c>
      <c r="H148"/>
    </row>
    <row r="149" spans="1:8" x14ac:dyDescent="0.2">
      <c r="E149" s="7" t="s">
        <v>293</v>
      </c>
      <c r="F149" s="2"/>
      <c r="H149"/>
    </row>
    <row r="150" spans="1:8" x14ac:dyDescent="0.2">
      <c r="E150" s="7"/>
      <c r="F150" s="2"/>
      <c r="H150"/>
    </row>
    <row r="152" spans="1:8" x14ac:dyDescent="0.2">
      <c r="F152" s="22">
        <f>SUM(F14:F151)</f>
        <v>15595.457999999999</v>
      </c>
      <c r="G152" s="22">
        <f>SUM(G14:G151)</f>
        <v>15595.460000000001</v>
      </c>
      <c r="H152"/>
    </row>
    <row r="178" spans="1:8" x14ac:dyDescent="0.2">
      <c r="A178"/>
      <c r="B178"/>
      <c r="C178"/>
      <c r="F178"/>
      <c r="G178"/>
    </row>
    <row r="179" spans="1:8" x14ac:dyDescent="0.2">
      <c r="A179"/>
      <c r="B179"/>
      <c r="C179"/>
      <c r="F179"/>
      <c r="G179"/>
    </row>
    <row r="180" spans="1:8" x14ac:dyDescent="0.2">
      <c r="A180"/>
      <c r="B180"/>
      <c r="C180"/>
      <c r="F180"/>
      <c r="G180"/>
      <c r="H180"/>
    </row>
    <row r="181" spans="1:8" x14ac:dyDescent="0.2">
      <c r="A181"/>
      <c r="B181"/>
      <c r="C181"/>
      <c r="F181"/>
      <c r="G181"/>
      <c r="H181"/>
    </row>
    <row r="182" spans="1:8" x14ac:dyDescent="0.2">
      <c r="A182"/>
      <c r="B182"/>
      <c r="C182"/>
      <c r="F182"/>
      <c r="G182"/>
      <c r="H182"/>
    </row>
    <row r="183" spans="1:8" x14ac:dyDescent="0.2">
      <c r="A183"/>
      <c r="B183"/>
      <c r="C183"/>
      <c r="F183"/>
      <c r="G183"/>
      <c r="H183"/>
    </row>
    <row r="184" spans="1:8" x14ac:dyDescent="0.2">
      <c r="A184"/>
      <c r="B184"/>
      <c r="C184"/>
      <c r="F184"/>
      <c r="G184"/>
      <c r="H184"/>
    </row>
    <row r="185" spans="1:8" x14ac:dyDescent="0.2">
      <c r="A185"/>
      <c r="B185"/>
      <c r="C185"/>
      <c r="F185"/>
      <c r="G185"/>
      <c r="H185"/>
    </row>
    <row r="186" spans="1:8" x14ac:dyDescent="0.2">
      <c r="A186"/>
      <c r="B186"/>
      <c r="C186"/>
      <c r="F186"/>
      <c r="G186"/>
      <c r="H186"/>
    </row>
    <row r="187" spans="1:8" x14ac:dyDescent="0.2">
      <c r="A187"/>
      <c r="B187"/>
      <c r="C187"/>
      <c r="F187"/>
      <c r="G187"/>
      <c r="H187"/>
    </row>
    <row r="188" spans="1:8" x14ac:dyDescent="0.2">
      <c r="A188"/>
      <c r="B188"/>
      <c r="C188"/>
      <c r="F188"/>
      <c r="G188"/>
      <c r="H188"/>
    </row>
    <row r="189" spans="1:8" x14ac:dyDescent="0.2">
      <c r="A189"/>
      <c r="B189"/>
      <c r="C189"/>
      <c r="F189"/>
      <c r="G189"/>
      <c r="H189"/>
    </row>
    <row r="190" spans="1:8" x14ac:dyDescent="0.2">
      <c r="A190"/>
      <c r="B190"/>
      <c r="C190"/>
      <c r="F190"/>
      <c r="G190"/>
      <c r="H190"/>
    </row>
    <row r="191" spans="1:8" x14ac:dyDescent="0.2">
      <c r="A191"/>
      <c r="B191"/>
      <c r="C191"/>
      <c r="F191"/>
      <c r="G191"/>
    </row>
    <row r="192" spans="1:8" x14ac:dyDescent="0.2">
      <c r="A192"/>
      <c r="B192"/>
      <c r="C192"/>
      <c r="F192"/>
      <c r="G192"/>
      <c r="H192"/>
    </row>
    <row r="193" spans="1:8" x14ac:dyDescent="0.2">
      <c r="A193"/>
      <c r="B193"/>
      <c r="C193"/>
      <c r="F193"/>
      <c r="G193"/>
      <c r="H193"/>
    </row>
    <row r="194" spans="1:8" x14ac:dyDescent="0.2">
      <c r="A194"/>
      <c r="B194"/>
      <c r="C194"/>
      <c r="F194"/>
      <c r="G194"/>
      <c r="H194"/>
    </row>
    <row r="195" spans="1:8" x14ac:dyDescent="0.2">
      <c r="A195"/>
      <c r="B195"/>
      <c r="C195"/>
      <c r="F195"/>
      <c r="G195"/>
    </row>
    <row r="196" spans="1:8" x14ac:dyDescent="0.2">
      <c r="A196"/>
      <c r="B196"/>
      <c r="C196"/>
      <c r="F196"/>
      <c r="G196"/>
    </row>
    <row r="197" spans="1:8" x14ac:dyDescent="0.2">
      <c r="A197"/>
      <c r="B197"/>
      <c r="C197"/>
      <c r="F197"/>
      <c r="G197"/>
      <c r="H197"/>
    </row>
    <row r="198" spans="1:8" x14ac:dyDescent="0.2">
      <c r="A198"/>
      <c r="B198"/>
      <c r="C198"/>
      <c r="F198"/>
      <c r="G198"/>
      <c r="H198"/>
    </row>
    <row r="199" spans="1:8" x14ac:dyDescent="0.2">
      <c r="A199"/>
      <c r="B199"/>
      <c r="C199"/>
      <c r="F199"/>
      <c r="G199"/>
      <c r="H199"/>
    </row>
    <row r="200" spans="1:8" x14ac:dyDescent="0.2">
      <c r="A200"/>
      <c r="B200"/>
      <c r="C200"/>
      <c r="F200"/>
      <c r="G200"/>
    </row>
    <row r="201" spans="1:8" x14ac:dyDescent="0.2">
      <c r="A201"/>
      <c r="B201"/>
      <c r="C201"/>
      <c r="F201"/>
      <c r="G201"/>
    </row>
    <row r="202" spans="1:8" x14ac:dyDescent="0.2">
      <c r="A202"/>
      <c r="B202"/>
      <c r="C202"/>
      <c r="F202"/>
      <c r="G202"/>
    </row>
    <row r="203" spans="1:8" x14ac:dyDescent="0.2">
      <c r="A203"/>
      <c r="B203"/>
      <c r="C203"/>
      <c r="F203"/>
      <c r="G203"/>
    </row>
    <row r="204" spans="1:8" x14ac:dyDescent="0.2">
      <c r="A204"/>
      <c r="B204"/>
      <c r="C204"/>
      <c r="F204"/>
      <c r="G204"/>
      <c r="H204"/>
    </row>
    <row r="205" spans="1:8" x14ac:dyDescent="0.2">
      <c r="A205"/>
      <c r="B205"/>
      <c r="C205"/>
      <c r="F205"/>
      <c r="G205"/>
      <c r="H205"/>
    </row>
    <row r="206" spans="1:8" x14ac:dyDescent="0.2">
      <c r="A206"/>
      <c r="B206"/>
      <c r="C206"/>
      <c r="F206"/>
      <c r="G206"/>
      <c r="H206"/>
    </row>
    <row r="207" spans="1:8" x14ac:dyDescent="0.2">
      <c r="A207"/>
      <c r="B207"/>
      <c r="C207"/>
      <c r="F207"/>
      <c r="G207"/>
    </row>
    <row r="208" spans="1:8" x14ac:dyDescent="0.2">
      <c r="A208"/>
      <c r="B208"/>
      <c r="C208"/>
      <c r="F208"/>
      <c r="G208"/>
      <c r="H208"/>
    </row>
    <row r="209" spans="1:8" x14ac:dyDescent="0.2">
      <c r="A209"/>
      <c r="B209"/>
      <c r="C209"/>
      <c r="F209"/>
      <c r="G209"/>
      <c r="H209"/>
    </row>
    <row r="210" spans="1:8" x14ac:dyDescent="0.2">
      <c r="A210"/>
      <c r="B210"/>
      <c r="C210"/>
      <c r="F210"/>
      <c r="G210"/>
      <c r="H210"/>
    </row>
    <row r="211" spans="1:8" x14ac:dyDescent="0.2">
      <c r="A211"/>
      <c r="B211"/>
      <c r="C211"/>
      <c r="F211"/>
      <c r="G211"/>
    </row>
    <row r="212" spans="1:8" x14ac:dyDescent="0.2">
      <c r="A212"/>
      <c r="B212"/>
      <c r="C212"/>
      <c r="F212"/>
      <c r="G212"/>
      <c r="H212"/>
    </row>
    <row r="213" spans="1:8" x14ac:dyDescent="0.2">
      <c r="A213"/>
      <c r="B213"/>
      <c r="C213"/>
      <c r="F213"/>
      <c r="G213"/>
      <c r="H213"/>
    </row>
    <row r="214" spans="1:8" x14ac:dyDescent="0.2">
      <c r="A214"/>
      <c r="B214"/>
      <c r="C214"/>
      <c r="F214"/>
      <c r="G214"/>
      <c r="H214"/>
    </row>
    <row r="215" spans="1:8" x14ac:dyDescent="0.2">
      <c r="A215"/>
      <c r="B215"/>
      <c r="C215"/>
      <c r="F215"/>
      <c r="G215"/>
    </row>
    <row r="216" spans="1:8" x14ac:dyDescent="0.2">
      <c r="A216"/>
      <c r="B216"/>
      <c r="C216"/>
      <c r="F216"/>
      <c r="G216"/>
    </row>
    <row r="217" spans="1:8" x14ac:dyDescent="0.2">
      <c r="A217"/>
      <c r="B217"/>
      <c r="C217"/>
      <c r="F217"/>
      <c r="G217"/>
      <c r="H217"/>
    </row>
    <row r="218" spans="1:8" x14ac:dyDescent="0.2">
      <c r="A218"/>
      <c r="B218"/>
      <c r="C218"/>
      <c r="F218"/>
      <c r="G218"/>
      <c r="H218"/>
    </row>
    <row r="219" spans="1:8" x14ac:dyDescent="0.2">
      <c r="A219"/>
      <c r="B219"/>
      <c r="C219"/>
      <c r="F219"/>
      <c r="G219"/>
      <c r="H219"/>
    </row>
    <row r="220" spans="1:8" x14ac:dyDescent="0.2">
      <c r="A220"/>
      <c r="B220"/>
      <c r="C220"/>
      <c r="F220"/>
      <c r="G220"/>
    </row>
    <row r="221" spans="1:8" x14ac:dyDescent="0.2">
      <c r="A221"/>
      <c r="B221"/>
      <c r="C221"/>
      <c r="F221"/>
      <c r="G221"/>
      <c r="H221"/>
    </row>
    <row r="222" spans="1:8" x14ac:dyDescent="0.2">
      <c r="A222"/>
      <c r="B222"/>
      <c r="C222"/>
      <c r="F222"/>
      <c r="G222"/>
      <c r="H222"/>
    </row>
    <row r="223" spans="1:8" x14ac:dyDescent="0.2">
      <c r="A223"/>
      <c r="B223"/>
      <c r="C223"/>
      <c r="F223"/>
      <c r="G223"/>
      <c r="H223"/>
    </row>
    <row r="224" spans="1:8" x14ac:dyDescent="0.2">
      <c r="A224"/>
      <c r="B224"/>
      <c r="C224"/>
      <c r="F224"/>
      <c r="G224"/>
    </row>
    <row r="225" spans="1:8" x14ac:dyDescent="0.2">
      <c r="A225"/>
      <c r="B225"/>
      <c r="C225"/>
      <c r="F225"/>
      <c r="G225"/>
      <c r="H225"/>
    </row>
    <row r="226" spans="1:8" x14ac:dyDescent="0.2">
      <c r="A226"/>
      <c r="B226"/>
      <c r="C226"/>
      <c r="F226"/>
      <c r="G226"/>
      <c r="H226"/>
    </row>
    <row r="227" spans="1:8" x14ac:dyDescent="0.2">
      <c r="A227"/>
      <c r="B227"/>
      <c r="C227"/>
      <c r="F227"/>
      <c r="G227"/>
      <c r="H227"/>
    </row>
    <row r="228" spans="1:8" x14ac:dyDescent="0.2">
      <c r="A228"/>
      <c r="B228"/>
      <c r="C228"/>
      <c r="F228"/>
      <c r="G228"/>
      <c r="H228"/>
    </row>
    <row r="229" spans="1:8" x14ac:dyDescent="0.2">
      <c r="A229"/>
      <c r="B229"/>
      <c r="C229"/>
      <c r="F229"/>
      <c r="G229"/>
      <c r="H229"/>
    </row>
    <row r="230" spans="1:8" x14ac:dyDescent="0.2">
      <c r="A230"/>
      <c r="B230"/>
      <c r="C230"/>
      <c r="F230"/>
      <c r="G230"/>
      <c r="H230"/>
    </row>
    <row r="231" spans="1:8" x14ac:dyDescent="0.2">
      <c r="A231"/>
      <c r="B231"/>
      <c r="C231"/>
      <c r="F231"/>
      <c r="G231"/>
    </row>
    <row r="232" spans="1:8" x14ac:dyDescent="0.2">
      <c r="A232"/>
      <c r="B232"/>
      <c r="C232"/>
      <c r="F232"/>
      <c r="G232"/>
      <c r="H232"/>
    </row>
    <row r="233" spans="1:8" x14ac:dyDescent="0.2">
      <c r="A233"/>
      <c r="B233"/>
      <c r="C233"/>
      <c r="F233"/>
      <c r="G233"/>
      <c r="H233"/>
    </row>
    <row r="234" spans="1:8" x14ac:dyDescent="0.2">
      <c r="A234"/>
      <c r="B234"/>
      <c r="C234"/>
      <c r="F234"/>
      <c r="G234"/>
      <c r="H234"/>
    </row>
    <row r="235" spans="1:8" x14ac:dyDescent="0.2">
      <c r="A235"/>
      <c r="B235"/>
      <c r="C235"/>
      <c r="F235"/>
      <c r="G235"/>
    </row>
    <row r="236" spans="1:8" x14ac:dyDescent="0.2">
      <c r="A236"/>
      <c r="B236"/>
      <c r="C236"/>
      <c r="F236"/>
      <c r="G236"/>
    </row>
    <row r="237" spans="1:8" x14ac:dyDescent="0.2">
      <c r="A237"/>
      <c r="B237"/>
      <c r="C237"/>
      <c r="F237"/>
      <c r="G237"/>
      <c r="H237"/>
    </row>
    <row r="238" spans="1:8" x14ac:dyDescent="0.2">
      <c r="A238"/>
      <c r="B238"/>
      <c r="C238"/>
      <c r="F238"/>
      <c r="G238"/>
      <c r="H238"/>
    </row>
    <row r="239" spans="1:8" x14ac:dyDescent="0.2">
      <c r="A239"/>
      <c r="B239"/>
      <c r="C239"/>
      <c r="F239"/>
      <c r="G239"/>
    </row>
    <row r="240" spans="1:8" x14ac:dyDescent="0.2">
      <c r="A240"/>
      <c r="B240"/>
      <c r="C240"/>
      <c r="F240"/>
      <c r="G240"/>
    </row>
    <row r="241" spans="1:8" x14ac:dyDescent="0.2">
      <c r="A241"/>
      <c r="B241"/>
      <c r="C241"/>
      <c r="F241"/>
      <c r="G241"/>
      <c r="H241"/>
    </row>
    <row r="242" spans="1:8" x14ac:dyDescent="0.2">
      <c r="A242"/>
      <c r="B242"/>
      <c r="C242"/>
      <c r="F242"/>
      <c r="G242"/>
      <c r="H242"/>
    </row>
    <row r="243" spans="1:8" x14ac:dyDescent="0.2">
      <c r="A243"/>
      <c r="B243"/>
      <c r="C243"/>
      <c r="F243"/>
      <c r="G243"/>
    </row>
    <row r="244" spans="1:8" x14ac:dyDescent="0.2">
      <c r="A244"/>
      <c r="B244"/>
      <c r="C244"/>
      <c r="F244"/>
      <c r="G244"/>
      <c r="H244"/>
    </row>
    <row r="245" spans="1:8" x14ac:dyDescent="0.2">
      <c r="A245"/>
      <c r="B245"/>
      <c r="C245"/>
      <c r="F245"/>
      <c r="G245"/>
      <c r="H245"/>
    </row>
    <row r="246" spans="1:8" x14ac:dyDescent="0.2">
      <c r="A246"/>
      <c r="B246"/>
      <c r="C246"/>
      <c r="F246"/>
      <c r="G246"/>
      <c r="H246"/>
    </row>
    <row r="247" spans="1:8" x14ac:dyDescent="0.2">
      <c r="A247"/>
      <c r="B247"/>
      <c r="C247"/>
      <c r="F247"/>
      <c r="G247"/>
    </row>
    <row r="248" spans="1:8" x14ac:dyDescent="0.2">
      <c r="A248"/>
      <c r="B248"/>
      <c r="C248"/>
      <c r="F248"/>
      <c r="G248"/>
      <c r="H248"/>
    </row>
    <row r="249" spans="1:8" x14ac:dyDescent="0.2">
      <c r="A249"/>
      <c r="B249"/>
      <c r="C249"/>
      <c r="F249"/>
      <c r="G249"/>
      <c r="H249"/>
    </row>
    <row r="250" spans="1:8" x14ac:dyDescent="0.2">
      <c r="A250"/>
      <c r="B250"/>
      <c r="C250"/>
      <c r="F250"/>
      <c r="G250"/>
      <c r="H250"/>
    </row>
    <row r="251" spans="1:8" x14ac:dyDescent="0.2">
      <c r="A251"/>
      <c r="B251"/>
      <c r="C251"/>
      <c r="F251"/>
      <c r="G251"/>
    </row>
    <row r="252" spans="1:8" x14ac:dyDescent="0.2">
      <c r="A252"/>
      <c r="B252"/>
      <c r="C252"/>
      <c r="F252"/>
      <c r="G252"/>
      <c r="H252"/>
    </row>
    <row r="253" spans="1:8" x14ac:dyDescent="0.2">
      <c r="A253"/>
      <c r="B253"/>
      <c r="C253"/>
      <c r="F253"/>
      <c r="G253"/>
      <c r="H253"/>
    </row>
    <row r="254" spans="1:8" x14ac:dyDescent="0.2">
      <c r="A254"/>
      <c r="B254"/>
      <c r="C254"/>
      <c r="F254"/>
      <c r="G254"/>
      <c r="H254"/>
    </row>
    <row r="255" spans="1:8" x14ac:dyDescent="0.2">
      <c r="A255"/>
      <c r="B255"/>
      <c r="C255"/>
      <c r="F255"/>
      <c r="G255"/>
    </row>
    <row r="256" spans="1:8" x14ac:dyDescent="0.2">
      <c r="A256"/>
      <c r="B256"/>
      <c r="C256"/>
      <c r="F256"/>
      <c r="G256"/>
      <c r="H256"/>
    </row>
    <row r="257" spans="1:8" x14ac:dyDescent="0.2">
      <c r="A257"/>
      <c r="B257"/>
      <c r="C257"/>
      <c r="F257"/>
      <c r="G257"/>
      <c r="H257"/>
    </row>
    <row r="258" spans="1:8" x14ac:dyDescent="0.2">
      <c r="A258"/>
      <c r="B258"/>
      <c r="C258"/>
      <c r="F258"/>
      <c r="G258"/>
      <c r="H258"/>
    </row>
    <row r="259" spans="1:8" x14ac:dyDescent="0.2">
      <c r="A259"/>
      <c r="B259"/>
      <c r="C259"/>
      <c r="F259"/>
      <c r="G259"/>
    </row>
    <row r="260" spans="1:8" x14ac:dyDescent="0.2">
      <c r="A260"/>
      <c r="B260"/>
      <c r="C260"/>
      <c r="F260"/>
      <c r="G260"/>
      <c r="H260"/>
    </row>
    <row r="261" spans="1:8" x14ac:dyDescent="0.2">
      <c r="A261"/>
      <c r="B261"/>
      <c r="C261"/>
      <c r="F261"/>
      <c r="G261"/>
      <c r="H261"/>
    </row>
    <row r="262" spans="1:8" x14ac:dyDescent="0.2">
      <c r="A262"/>
      <c r="B262"/>
      <c r="C262"/>
      <c r="F262"/>
      <c r="G262"/>
      <c r="H262"/>
    </row>
    <row r="265" spans="1:8" x14ac:dyDescent="0.2">
      <c r="H265"/>
    </row>
    <row r="266" spans="1:8" x14ac:dyDescent="0.2">
      <c r="A266"/>
      <c r="H266"/>
    </row>
    <row r="267" spans="1:8" x14ac:dyDescent="0.2">
      <c r="A267"/>
      <c r="H267"/>
    </row>
    <row r="268" spans="1:8" x14ac:dyDescent="0.2">
      <c r="A268"/>
      <c r="H268"/>
    </row>
    <row r="270" spans="1:8" x14ac:dyDescent="0.2">
      <c r="A270"/>
      <c r="H270"/>
    </row>
    <row r="271" spans="1:8" x14ac:dyDescent="0.2">
      <c r="A271"/>
      <c r="H271"/>
    </row>
    <row r="272" spans="1:8" x14ac:dyDescent="0.2">
      <c r="A272"/>
      <c r="H272"/>
    </row>
    <row r="274" spans="1:8" x14ac:dyDescent="0.2">
      <c r="A274"/>
      <c r="G274"/>
      <c r="H274"/>
    </row>
    <row r="275" spans="1:8" x14ac:dyDescent="0.2">
      <c r="A275"/>
      <c r="G275"/>
      <c r="H275"/>
    </row>
    <row r="276" spans="1:8" x14ac:dyDescent="0.2">
      <c r="A276"/>
      <c r="G276"/>
      <c r="H276"/>
    </row>
    <row r="278" spans="1:8" x14ac:dyDescent="0.2">
      <c r="A278"/>
      <c r="G278"/>
      <c r="H278"/>
    </row>
    <row r="279" spans="1:8" x14ac:dyDescent="0.2">
      <c r="A279"/>
      <c r="G279"/>
      <c r="H279"/>
    </row>
    <row r="280" spans="1:8" x14ac:dyDescent="0.2">
      <c r="A280"/>
      <c r="G280"/>
      <c r="H280"/>
    </row>
    <row r="282" spans="1:8" x14ac:dyDescent="0.2">
      <c r="A282"/>
      <c r="G282"/>
      <c r="H282"/>
    </row>
    <row r="283" spans="1:8" x14ac:dyDescent="0.2">
      <c r="A283"/>
      <c r="G283"/>
      <c r="H283"/>
    </row>
    <row r="284" spans="1:8" x14ac:dyDescent="0.2">
      <c r="A284"/>
      <c r="G284"/>
      <c r="H284"/>
    </row>
    <row r="286" spans="1:8" x14ac:dyDescent="0.2">
      <c r="A286"/>
      <c r="G286"/>
      <c r="H286"/>
    </row>
    <row r="287" spans="1:8" x14ac:dyDescent="0.2">
      <c r="A287"/>
      <c r="G287"/>
      <c r="H287"/>
    </row>
    <row r="288" spans="1:8" x14ac:dyDescent="0.2">
      <c r="A288"/>
      <c r="G288"/>
      <c r="H288"/>
    </row>
    <row r="290" spans="1:8" x14ac:dyDescent="0.2">
      <c r="A290"/>
      <c r="G290"/>
      <c r="H290"/>
    </row>
    <row r="291" spans="1:8" x14ac:dyDescent="0.2">
      <c r="A291"/>
      <c r="G291"/>
      <c r="H291"/>
    </row>
    <row r="292" spans="1:8" x14ac:dyDescent="0.2">
      <c r="A292"/>
      <c r="G292"/>
      <c r="H292"/>
    </row>
    <row r="294" spans="1:8" x14ac:dyDescent="0.2">
      <c r="A294"/>
      <c r="G294"/>
      <c r="H294"/>
    </row>
    <row r="295" spans="1:8" x14ac:dyDescent="0.2">
      <c r="A295"/>
      <c r="G295"/>
      <c r="H295"/>
    </row>
    <row r="296" spans="1:8" x14ac:dyDescent="0.2">
      <c r="A296"/>
      <c r="G296"/>
      <c r="H296"/>
    </row>
    <row r="298" spans="1:8" x14ac:dyDescent="0.2">
      <c r="A298"/>
      <c r="G298"/>
      <c r="H298"/>
    </row>
    <row r="299" spans="1:8" x14ac:dyDescent="0.2">
      <c r="A299"/>
      <c r="G299"/>
      <c r="H299"/>
    </row>
    <row r="300" spans="1:8" x14ac:dyDescent="0.2">
      <c r="A300"/>
      <c r="G300"/>
      <c r="H300"/>
    </row>
    <row r="302" spans="1:8" x14ac:dyDescent="0.2">
      <c r="A302"/>
      <c r="G302"/>
      <c r="H302"/>
    </row>
    <row r="303" spans="1:8" x14ac:dyDescent="0.2">
      <c r="A303"/>
      <c r="G303"/>
      <c r="H303"/>
    </row>
    <row r="304" spans="1:8" x14ac:dyDescent="0.2">
      <c r="A304"/>
      <c r="G304"/>
      <c r="H304"/>
    </row>
    <row r="306" spans="1:8" x14ac:dyDescent="0.2">
      <c r="A306"/>
      <c r="G306"/>
      <c r="H306"/>
    </row>
    <row r="307" spans="1:8" x14ac:dyDescent="0.2">
      <c r="A307"/>
      <c r="G307"/>
      <c r="H307"/>
    </row>
    <row r="308" spans="1:8" x14ac:dyDescent="0.2">
      <c r="A308"/>
      <c r="G308"/>
      <c r="H308"/>
    </row>
    <row r="310" spans="1:8" x14ac:dyDescent="0.2">
      <c r="A310"/>
      <c r="G310"/>
      <c r="H310"/>
    </row>
    <row r="311" spans="1:8" x14ac:dyDescent="0.2">
      <c r="A311"/>
      <c r="G311"/>
      <c r="H311"/>
    </row>
    <row r="312" spans="1:8" x14ac:dyDescent="0.2">
      <c r="A312"/>
      <c r="G312"/>
      <c r="H312"/>
    </row>
    <row r="314" spans="1:8" x14ac:dyDescent="0.2">
      <c r="A314"/>
      <c r="G314"/>
      <c r="H314"/>
    </row>
    <row r="315" spans="1:8" x14ac:dyDescent="0.2">
      <c r="A315"/>
      <c r="G315"/>
      <c r="H315"/>
    </row>
    <row r="316" spans="1:8" x14ac:dyDescent="0.2">
      <c r="A316"/>
      <c r="G316"/>
      <c r="H316"/>
    </row>
    <row r="318" spans="1:8" x14ac:dyDescent="0.2">
      <c r="A318"/>
      <c r="G318"/>
      <c r="H318"/>
    </row>
    <row r="319" spans="1:8" x14ac:dyDescent="0.2">
      <c r="A319"/>
      <c r="G319"/>
      <c r="H319"/>
    </row>
    <row r="320" spans="1:8" x14ac:dyDescent="0.2">
      <c r="A320"/>
      <c r="G320"/>
      <c r="H320"/>
    </row>
    <row r="322" spans="1:8" x14ac:dyDescent="0.2">
      <c r="A322"/>
      <c r="G322"/>
      <c r="H322"/>
    </row>
    <row r="323" spans="1:8" x14ac:dyDescent="0.2">
      <c r="A323"/>
      <c r="G323"/>
      <c r="H323"/>
    </row>
    <row r="324" spans="1:8" x14ac:dyDescent="0.2">
      <c r="A324"/>
      <c r="G324"/>
      <c r="H324"/>
    </row>
    <row r="326" spans="1:8" x14ac:dyDescent="0.2">
      <c r="A326"/>
      <c r="G326"/>
      <c r="H326"/>
    </row>
  </sheetData>
  <mergeCells count="1">
    <mergeCell ref="A1:G1"/>
  </mergeCells>
  <phoneticPr fontId="4" type="noConversion"/>
  <printOptions gridLines="1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635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2</v>
      </c>
    </row>
    <row r="3" spans="1:3" x14ac:dyDescent="0.2">
      <c r="A3" s="1">
        <v>44351</v>
      </c>
      <c r="B3" t="s">
        <v>636</v>
      </c>
      <c r="C3" s="2">
        <v>100</v>
      </c>
    </row>
  </sheetData>
  <mergeCells count="1">
    <mergeCell ref="A1:C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6"/>
  <sheetViews>
    <sheetView workbookViewId="0">
      <selection activeCell="A3" sqref="A3"/>
    </sheetView>
  </sheetViews>
  <sheetFormatPr baseColWidth="10" defaultRowHeight="16" x14ac:dyDescent="0.2"/>
  <cols>
    <col min="1" max="1" width="9.6640625" style="1" customWidth="1"/>
    <col min="2" max="2" width="9.6640625" style="9" customWidth="1"/>
    <col min="3" max="3" width="11" style="9" bestFit="1" customWidth="1"/>
    <col min="4" max="4" width="3" customWidth="1"/>
    <col min="5" max="5" width="21.5" customWidth="1"/>
    <col min="6" max="6" width="11.33203125" style="22" bestFit="1" customWidth="1"/>
    <col min="7" max="7" width="10.83203125" style="2"/>
    <col min="8" max="8" width="4.83203125" style="20" customWidth="1"/>
  </cols>
  <sheetData>
    <row r="1" spans="1:8" s="4" customFormat="1" ht="19" x14ac:dyDescent="0.25">
      <c r="A1" s="40" t="s">
        <v>42</v>
      </c>
      <c r="B1" s="40"/>
      <c r="C1" s="40"/>
      <c r="D1" s="40"/>
      <c r="E1" s="40"/>
      <c r="F1" s="40"/>
      <c r="G1" s="40"/>
      <c r="H1" s="18"/>
    </row>
    <row r="2" spans="1:8" s="5" customFormat="1" ht="19" x14ac:dyDescent="0.25">
      <c r="A2" s="6" t="s">
        <v>1</v>
      </c>
      <c r="B2" s="8" t="s">
        <v>10</v>
      </c>
      <c r="C2" s="8" t="s">
        <v>40</v>
      </c>
      <c r="D2" s="6"/>
      <c r="E2" s="6" t="s">
        <v>4</v>
      </c>
      <c r="F2" s="21" t="s">
        <v>2</v>
      </c>
      <c r="G2" s="6" t="s">
        <v>3</v>
      </c>
      <c r="H2" s="19" t="s">
        <v>5</v>
      </c>
    </row>
    <row r="3" spans="1:8" ht="16" customHeight="1" x14ac:dyDescent="0.2">
      <c r="A3" s="1">
        <v>44501</v>
      </c>
      <c r="B3" s="9" t="s">
        <v>47</v>
      </c>
      <c r="C3" s="9" t="s">
        <v>159</v>
      </c>
      <c r="D3" t="s">
        <v>45</v>
      </c>
      <c r="E3" s="7"/>
      <c r="F3" s="2">
        <v>25</v>
      </c>
      <c r="H3"/>
    </row>
    <row r="4" spans="1:8" ht="16" customHeight="1" x14ac:dyDescent="0.2">
      <c r="B4" s="9" t="s">
        <v>61</v>
      </c>
      <c r="E4" s="7" t="s">
        <v>56</v>
      </c>
      <c r="F4" s="2"/>
      <c r="G4" s="2">
        <v>25</v>
      </c>
      <c r="H4"/>
    </row>
    <row r="5" spans="1:8" ht="16" customHeight="1" x14ac:dyDescent="0.2">
      <c r="C5" s="9" t="s">
        <v>360</v>
      </c>
      <c r="E5" s="7" t="s">
        <v>248</v>
      </c>
      <c r="F5" s="2"/>
      <c r="H5"/>
    </row>
    <row r="6" spans="1:8" x14ac:dyDescent="0.2">
      <c r="F6" s="2"/>
      <c r="H6"/>
    </row>
    <row r="7" spans="1:8" ht="16" customHeight="1" x14ac:dyDescent="0.2">
      <c r="A7" s="1">
        <v>44501</v>
      </c>
      <c r="B7" s="9" t="s">
        <v>47</v>
      </c>
      <c r="C7" s="9" t="s">
        <v>159</v>
      </c>
      <c r="D7" t="s">
        <v>45</v>
      </c>
      <c r="E7" s="7"/>
      <c r="F7" s="2">
        <v>50</v>
      </c>
      <c r="H7"/>
    </row>
    <row r="8" spans="1:8" ht="16" customHeight="1" x14ac:dyDescent="0.2">
      <c r="B8" s="9" t="s">
        <v>61</v>
      </c>
      <c r="E8" s="7" t="s">
        <v>56</v>
      </c>
      <c r="F8" s="2"/>
      <c r="G8" s="2">
        <v>50</v>
      </c>
      <c r="H8"/>
    </row>
    <row r="9" spans="1:8" ht="16" customHeight="1" x14ac:dyDescent="0.2">
      <c r="C9" s="9" t="s">
        <v>360</v>
      </c>
      <c r="E9" s="7" t="s">
        <v>249</v>
      </c>
      <c r="F9" s="2"/>
      <c r="H9"/>
    </row>
    <row r="10" spans="1:8" x14ac:dyDescent="0.2">
      <c r="F10" s="2"/>
      <c r="H10"/>
    </row>
    <row r="11" spans="1:8" ht="16" customHeight="1" x14ac:dyDescent="0.2">
      <c r="A11" s="1">
        <v>44501</v>
      </c>
      <c r="B11" s="9" t="s">
        <v>47</v>
      </c>
      <c r="C11" s="9" t="s">
        <v>159</v>
      </c>
      <c r="D11" t="s">
        <v>45</v>
      </c>
      <c r="E11" s="7"/>
      <c r="F11" s="2">
        <v>100</v>
      </c>
      <c r="H11"/>
    </row>
    <row r="12" spans="1:8" ht="16" customHeight="1" x14ac:dyDescent="0.2">
      <c r="B12" s="9" t="s">
        <v>61</v>
      </c>
      <c r="E12" s="7" t="s">
        <v>56</v>
      </c>
      <c r="F12" s="2"/>
      <c r="G12" s="2">
        <v>100</v>
      </c>
      <c r="H12"/>
    </row>
    <row r="13" spans="1:8" ht="16" customHeight="1" x14ac:dyDescent="0.2">
      <c r="C13" s="9" t="s">
        <v>360</v>
      </c>
      <c r="E13" s="7" t="s">
        <v>216</v>
      </c>
      <c r="F13" s="2"/>
      <c r="H13"/>
    </row>
    <row r="14" spans="1:8" x14ac:dyDescent="0.2">
      <c r="F14" s="2"/>
      <c r="H14"/>
    </row>
    <row r="15" spans="1:8" x14ac:dyDescent="0.2">
      <c r="A15" s="1">
        <v>44501</v>
      </c>
      <c r="B15" s="9" t="s">
        <v>49</v>
      </c>
      <c r="C15" s="9" t="s">
        <v>159</v>
      </c>
      <c r="D15" t="s">
        <v>50</v>
      </c>
      <c r="F15" s="2">
        <v>900</v>
      </c>
      <c r="H15"/>
    </row>
    <row r="16" spans="1:8" x14ac:dyDescent="0.2">
      <c r="B16" s="9" t="s">
        <v>47</v>
      </c>
      <c r="C16" s="9" t="s">
        <v>159</v>
      </c>
      <c r="E16" t="s">
        <v>45</v>
      </c>
      <c r="F16" s="2"/>
      <c r="G16" s="2">
        <v>900</v>
      </c>
      <c r="H16"/>
    </row>
    <row r="17" spans="1:9" x14ac:dyDescent="0.2">
      <c r="E17" t="s">
        <v>51</v>
      </c>
      <c r="F17" s="2"/>
      <c r="H17"/>
    </row>
    <row r="18" spans="1:9" x14ac:dyDescent="0.2">
      <c r="E18" s="7"/>
      <c r="F18" s="2"/>
    </row>
    <row r="19" spans="1:9" ht="15" customHeight="1" x14ac:dyDescent="0.2">
      <c r="A19" s="1">
        <v>44501</v>
      </c>
      <c r="B19" s="9" t="s">
        <v>72</v>
      </c>
      <c r="C19" s="9" t="s">
        <v>159</v>
      </c>
      <c r="D19" t="s">
        <v>71</v>
      </c>
      <c r="F19" s="2">
        <v>2200</v>
      </c>
      <c r="H19"/>
    </row>
    <row r="20" spans="1:9" x14ac:dyDescent="0.2">
      <c r="B20" s="9" t="s">
        <v>47</v>
      </c>
      <c r="C20" s="9" t="s">
        <v>159</v>
      </c>
      <c r="E20" t="s">
        <v>45</v>
      </c>
      <c r="F20" s="2"/>
      <c r="G20" s="2">
        <v>2200</v>
      </c>
      <c r="H20"/>
      <c r="I20" s="27"/>
    </row>
    <row r="21" spans="1:9" x14ac:dyDescent="0.2">
      <c r="E21" t="s">
        <v>51</v>
      </c>
      <c r="F21" s="2"/>
      <c r="H21"/>
    </row>
    <row r="22" spans="1:9" x14ac:dyDescent="0.2">
      <c r="E22" s="7"/>
      <c r="F22" s="2"/>
    </row>
    <row r="23" spans="1:9" x14ac:dyDescent="0.2">
      <c r="A23" s="1">
        <v>44501</v>
      </c>
      <c r="B23" s="9" t="s">
        <v>336</v>
      </c>
      <c r="D23" t="s">
        <v>337</v>
      </c>
      <c r="E23" s="7"/>
      <c r="F23" s="2">
        <v>39.81</v>
      </c>
    </row>
    <row r="24" spans="1:9" x14ac:dyDescent="0.2">
      <c r="B24" s="9" t="s">
        <v>49</v>
      </c>
      <c r="C24" s="9" t="s">
        <v>159</v>
      </c>
      <c r="E24" s="7" t="s">
        <v>50</v>
      </c>
      <c r="F24" s="2"/>
      <c r="G24" s="2">
        <v>39.81</v>
      </c>
    </row>
    <row r="25" spans="1:9" x14ac:dyDescent="0.2">
      <c r="C25" s="9" t="s">
        <v>356</v>
      </c>
      <c r="E25" s="7" t="s">
        <v>389</v>
      </c>
      <c r="F25" s="2"/>
    </row>
    <row r="26" spans="1:9" x14ac:dyDescent="0.2">
      <c r="E26" s="7"/>
      <c r="F26" s="2"/>
    </row>
    <row r="27" spans="1:9" x14ac:dyDescent="0.2">
      <c r="A27" s="1">
        <v>44502</v>
      </c>
      <c r="B27" s="9" t="s">
        <v>89</v>
      </c>
      <c r="D27" t="s">
        <v>88</v>
      </c>
      <c r="E27" s="7"/>
      <c r="F27" s="2">
        <v>56.55</v>
      </c>
    </row>
    <row r="28" spans="1:9" x14ac:dyDescent="0.2">
      <c r="B28" s="9" t="s">
        <v>49</v>
      </c>
      <c r="C28" s="9" t="s">
        <v>159</v>
      </c>
      <c r="E28" s="7" t="s">
        <v>50</v>
      </c>
      <c r="F28" s="2"/>
      <c r="G28" s="2">
        <v>56.55</v>
      </c>
    </row>
    <row r="29" spans="1:9" x14ac:dyDescent="0.2">
      <c r="C29" s="9" t="s">
        <v>362</v>
      </c>
      <c r="E29" s="7" t="s">
        <v>494</v>
      </c>
      <c r="F29" s="2"/>
    </row>
    <row r="30" spans="1:9" x14ac:dyDescent="0.2">
      <c r="E30" s="7"/>
      <c r="F30" s="2"/>
    </row>
    <row r="31" spans="1:9" x14ac:dyDescent="0.2">
      <c r="A31" s="1">
        <v>44502</v>
      </c>
      <c r="B31" s="9" t="s">
        <v>95</v>
      </c>
      <c r="D31" t="s">
        <v>96</v>
      </c>
      <c r="E31" s="7"/>
      <c r="F31" s="2">
        <v>126.56</v>
      </c>
      <c r="H31"/>
    </row>
    <row r="32" spans="1:9" x14ac:dyDescent="0.2">
      <c r="B32" s="9" t="s">
        <v>49</v>
      </c>
      <c r="C32" s="9" t="s">
        <v>159</v>
      </c>
      <c r="E32" s="7" t="s">
        <v>50</v>
      </c>
      <c r="F32" s="2"/>
      <c r="G32" s="2">
        <v>126.56</v>
      </c>
      <c r="H32"/>
    </row>
    <row r="33" spans="1:8" x14ac:dyDescent="0.2">
      <c r="C33" s="9" t="s">
        <v>362</v>
      </c>
      <c r="E33" s="7" t="s">
        <v>361</v>
      </c>
      <c r="F33" s="2"/>
      <c r="H33"/>
    </row>
    <row r="34" spans="1:8" x14ac:dyDescent="0.2">
      <c r="E34" s="7"/>
      <c r="F34" s="2"/>
      <c r="H34"/>
    </row>
    <row r="35" spans="1:8" x14ac:dyDescent="0.2">
      <c r="A35" s="1">
        <v>44502</v>
      </c>
      <c r="B35" s="9" t="s">
        <v>84</v>
      </c>
      <c r="D35" s="7" t="s">
        <v>288</v>
      </c>
      <c r="F35" s="2">
        <v>127.47</v>
      </c>
      <c r="H35"/>
    </row>
    <row r="36" spans="1:8" x14ac:dyDescent="0.2">
      <c r="B36" s="9" t="s">
        <v>72</v>
      </c>
      <c r="C36" s="9" t="s">
        <v>159</v>
      </c>
      <c r="E36" s="7" t="s">
        <v>71</v>
      </c>
      <c r="F36" s="2"/>
      <c r="G36" s="2">
        <v>127.47</v>
      </c>
      <c r="H36"/>
    </row>
    <row r="37" spans="1:8" x14ac:dyDescent="0.2">
      <c r="E37" s="7" t="s">
        <v>293</v>
      </c>
      <c r="F37" s="2"/>
      <c r="H37"/>
    </row>
    <row r="38" spans="1:8" x14ac:dyDescent="0.2">
      <c r="E38" s="7"/>
      <c r="F38" s="2"/>
      <c r="H38"/>
    </row>
    <row r="39" spans="1:8" ht="16" customHeight="1" x14ac:dyDescent="0.2">
      <c r="A39" s="1">
        <v>44502</v>
      </c>
      <c r="B39" s="9" t="s">
        <v>47</v>
      </c>
      <c r="C39" s="9" t="s">
        <v>159</v>
      </c>
      <c r="D39" t="s">
        <v>45</v>
      </c>
      <c r="E39" s="7"/>
      <c r="F39" s="2">
        <v>40</v>
      </c>
      <c r="H39"/>
    </row>
    <row r="40" spans="1:8" ht="16" customHeight="1" x14ac:dyDescent="0.2">
      <c r="B40" s="9" t="s">
        <v>62</v>
      </c>
      <c r="E40" s="7" t="s">
        <v>56</v>
      </c>
      <c r="F40" s="2"/>
      <c r="G40" s="2">
        <v>40</v>
      </c>
      <c r="H40"/>
    </row>
    <row r="41" spans="1:8" ht="16" customHeight="1" x14ac:dyDescent="0.2">
      <c r="C41" s="9" t="s">
        <v>357</v>
      </c>
      <c r="E41" s="7" t="s">
        <v>250</v>
      </c>
      <c r="F41" s="2"/>
      <c r="H41"/>
    </row>
    <row r="42" spans="1:8" ht="16" customHeight="1" x14ac:dyDescent="0.2">
      <c r="E42" s="7"/>
      <c r="F42" s="2"/>
      <c r="H42"/>
    </row>
    <row r="43" spans="1:8" x14ac:dyDescent="0.2">
      <c r="A43" s="1">
        <v>44502</v>
      </c>
      <c r="B43" s="9" t="s">
        <v>120</v>
      </c>
      <c r="D43" t="s">
        <v>121</v>
      </c>
      <c r="E43" s="7"/>
      <c r="F43" s="2">
        <v>2000</v>
      </c>
      <c r="H43"/>
    </row>
    <row r="44" spans="1:8" x14ac:dyDescent="0.2">
      <c r="B44" s="9" t="s">
        <v>123</v>
      </c>
      <c r="D44" t="s">
        <v>122</v>
      </c>
      <c r="E44" s="7"/>
      <c r="F44" s="2">
        <v>11.01</v>
      </c>
      <c r="H44"/>
    </row>
    <row r="45" spans="1:8" x14ac:dyDescent="0.2">
      <c r="B45" s="9" t="s">
        <v>124</v>
      </c>
      <c r="D45" t="s">
        <v>125</v>
      </c>
      <c r="E45" s="7"/>
      <c r="F45" s="2">
        <v>73.778000000000006</v>
      </c>
      <c r="H45"/>
    </row>
    <row r="46" spans="1:8" x14ac:dyDescent="0.2">
      <c r="B46" s="9" t="s">
        <v>126</v>
      </c>
      <c r="D46" t="s">
        <v>127</v>
      </c>
      <c r="E46" s="7"/>
      <c r="F46" s="2">
        <v>124</v>
      </c>
      <c r="H46"/>
    </row>
    <row r="47" spans="1:8" x14ac:dyDescent="0.2">
      <c r="B47" s="9" t="s">
        <v>129</v>
      </c>
      <c r="D47" t="s">
        <v>128</v>
      </c>
      <c r="E47" s="7"/>
      <c r="F47" s="2">
        <v>29</v>
      </c>
      <c r="H47"/>
    </row>
    <row r="48" spans="1:8" x14ac:dyDescent="0.2">
      <c r="B48" s="9" t="s">
        <v>72</v>
      </c>
      <c r="E48" s="7" t="s">
        <v>71</v>
      </c>
      <c r="F48" s="2"/>
      <c r="G48" s="2">
        <v>1750.41</v>
      </c>
      <c r="H48"/>
    </row>
    <row r="49" spans="1:8" x14ac:dyDescent="0.2">
      <c r="B49" s="9" t="s">
        <v>118</v>
      </c>
      <c r="E49" s="7" t="s">
        <v>119</v>
      </c>
      <c r="F49" s="2"/>
      <c r="G49" s="2">
        <v>61.4</v>
      </c>
      <c r="H49"/>
    </row>
    <row r="50" spans="1:8" x14ac:dyDescent="0.2">
      <c r="B50" s="9" t="s">
        <v>86</v>
      </c>
      <c r="E50" s="7" t="s">
        <v>87</v>
      </c>
      <c r="F50" s="2"/>
      <c r="G50" s="2">
        <v>33</v>
      </c>
      <c r="H50"/>
    </row>
    <row r="51" spans="1:8" x14ac:dyDescent="0.2">
      <c r="B51" s="9" t="s">
        <v>80</v>
      </c>
      <c r="E51" s="7" t="s">
        <v>81</v>
      </c>
      <c r="F51" s="2"/>
      <c r="G51" s="2">
        <v>248</v>
      </c>
      <c r="H51"/>
    </row>
    <row r="52" spans="1:8" x14ac:dyDescent="0.2">
      <c r="B52" s="9" t="s">
        <v>82</v>
      </c>
      <c r="E52" s="7" t="s">
        <v>130</v>
      </c>
      <c r="F52" s="2"/>
      <c r="G52" s="2">
        <v>58</v>
      </c>
      <c r="H52"/>
    </row>
    <row r="53" spans="1:8" x14ac:dyDescent="0.2">
      <c r="B53" s="9" t="s">
        <v>77</v>
      </c>
      <c r="E53" s="7" t="s">
        <v>78</v>
      </c>
      <c r="F53" s="2"/>
      <c r="G53" s="2">
        <v>12</v>
      </c>
      <c r="H53"/>
    </row>
    <row r="54" spans="1:8" x14ac:dyDescent="0.2">
      <c r="B54" s="9" t="s">
        <v>84</v>
      </c>
      <c r="E54" s="7" t="s">
        <v>85</v>
      </c>
      <c r="F54" s="2"/>
      <c r="G54" s="2">
        <v>74.98</v>
      </c>
      <c r="H54"/>
    </row>
    <row r="55" spans="1:8" x14ac:dyDescent="0.2">
      <c r="E55" s="7" t="s">
        <v>291</v>
      </c>
      <c r="F55" s="2"/>
      <c r="H55"/>
    </row>
    <row r="56" spans="1:8" x14ac:dyDescent="0.2">
      <c r="E56" s="7" t="s">
        <v>143</v>
      </c>
      <c r="F56" s="2"/>
    </row>
    <row r="57" spans="1:8" x14ac:dyDescent="0.2">
      <c r="A57" s="1">
        <v>44503</v>
      </c>
      <c r="B57" s="9" t="s">
        <v>86</v>
      </c>
      <c r="D57" s="7" t="s">
        <v>284</v>
      </c>
      <c r="F57" s="2">
        <v>132</v>
      </c>
      <c r="H57"/>
    </row>
    <row r="58" spans="1:8" x14ac:dyDescent="0.2">
      <c r="B58" s="9" t="s">
        <v>72</v>
      </c>
      <c r="C58" s="9" t="s">
        <v>159</v>
      </c>
      <c r="E58" s="7" t="s">
        <v>71</v>
      </c>
      <c r="F58" s="2"/>
      <c r="G58" s="2">
        <v>132</v>
      </c>
      <c r="H58"/>
    </row>
    <row r="59" spans="1:8" x14ac:dyDescent="0.2">
      <c r="E59" s="7" t="s">
        <v>293</v>
      </c>
      <c r="F59" s="2"/>
      <c r="H59"/>
    </row>
    <row r="60" spans="1:8" x14ac:dyDescent="0.2">
      <c r="E60" s="7"/>
      <c r="F60" s="2"/>
      <c r="H60"/>
    </row>
    <row r="61" spans="1:8" ht="16" customHeight="1" x14ac:dyDescent="0.2">
      <c r="A61" s="1">
        <v>44503</v>
      </c>
      <c r="B61" s="9" t="s">
        <v>47</v>
      </c>
      <c r="C61" s="9" t="s">
        <v>159</v>
      </c>
      <c r="D61" t="s">
        <v>45</v>
      </c>
      <c r="E61" s="7"/>
      <c r="F61" s="2">
        <v>50</v>
      </c>
      <c r="H61"/>
    </row>
    <row r="62" spans="1:8" ht="16" customHeight="1" x14ac:dyDescent="0.2">
      <c r="B62" s="9" t="s">
        <v>62</v>
      </c>
      <c r="E62" s="7" t="s">
        <v>56</v>
      </c>
      <c r="F62" s="2"/>
      <c r="G62" s="2">
        <v>50</v>
      </c>
      <c r="H62"/>
    </row>
    <row r="63" spans="1:8" ht="16" customHeight="1" x14ac:dyDescent="0.2">
      <c r="C63" s="9" t="s">
        <v>360</v>
      </c>
      <c r="E63" s="7" t="s">
        <v>57</v>
      </c>
      <c r="F63" s="2"/>
      <c r="H63"/>
    </row>
    <row r="64" spans="1:8" ht="16" customHeight="1" x14ac:dyDescent="0.2">
      <c r="H64"/>
    </row>
    <row r="65" spans="1:8" ht="16" customHeight="1" x14ac:dyDescent="0.2">
      <c r="A65" s="1">
        <v>44503</v>
      </c>
      <c r="B65" s="9" t="s">
        <v>47</v>
      </c>
      <c r="C65" s="9" t="s">
        <v>159</v>
      </c>
      <c r="D65" t="s">
        <v>45</v>
      </c>
      <c r="E65" s="7"/>
      <c r="F65" s="2">
        <v>200</v>
      </c>
      <c r="H65"/>
    </row>
    <row r="66" spans="1:8" ht="16" customHeight="1" x14ac:dyDescent="0.2">
      <c r="B66" s="9" t="s">
        <v>61</v>
      </c>
      <c r="E66" s="7" t="s">
        <v>56</v>
      </c>
      <c r="F66" s="2"/>
      <c r="G66" s="2">
        <v>200</v>
      </c>
      <c r="H66"/>
    </row>
    <row r="67" spans="1:8" ht="16" customHeight="1" x14ac:dyDescent="0.2">
      <c r="C67" s="9" t="s">
        <v>360</v>
      </c>
      <c r="E67" s="7" t="s">
        <v>251</v>
      </c>
      <c r="F67" s="2"/>
      <c r="H67"/>
    </row>
    <row r="68" spans="1:8" x14ac:dyDescent="0.2">
      <c r="F68" s="2"/>
      <c r="H68"/>
    </row>
    <row r="69" spans="1:8" x14ac:dyDescent="0.2">
      <c r="A69" s="1">
        <v>44508</v>
      </c>
      <c r="B69" s="9" t="s">
        <v>336</v>
      </c>
      <c r="D69" t="s">
        <v>337</v>
      </c>
      <c r="E69" s="7"/>
      <c r="F69" s="2">
        <v>17.21</v>
      </c>
    </row>
    <row r="70" spans="1:8" x14ac:dyDescent="0.2">
      <c r="B70" s="9" t="s">
        <v>49</v>
      </c>
      <c r="C70" s="9" t="s">
        <v>159</v>
      </c>
      <c r="E70" s="7" t="s">
        <v>50</v>
      </c>
      <c r="F70" s="2"/>
      <c r="G70" s="2">
        <v>17.21</v>
      </c>
    </row>
    <row r="71" spans="1:8" x14ac:dyDescent="0.2">
      <c r="C71" s="9" t="s">
        <v>362</v>
      </c>
      <c r="E71" s="7" t="s">
        <v>397</v>
      </c>
      <c r="F71" s="2"/>
    </row>
    <row r="72" spans="1:8" x14ac:dyDescent="0.2">
      <c r="E72" s="7"/>
      <c r="F72" s="2"/>
    </row>
    <row r="73" spans="1:8" ht="16" customHeight="1" x14ac:dyDescent="0.2">
      <c r="A73" s="1">
        <v>44508</v>
      </c>
      <c r="B73" s="9" t="s">
        <v>47</v>
      </c>
      <c r="C73" s="9" t="s">
        <v>159</v>
      </c>
      <c r="D73" t="s">
        <v>45</v>
      </c>
      <c r="E73" s="7"/>
      <c r="F73" s="2">
        <v>100</v>
      </c>
      <c r="H73"/>
    </row>
    <row r="74" spans="1:8" ht="16" customHeight="1" x14ac:dyDescent="0.2">
      <c r="B74" s="9" t="s">
        <v>62</v>
      </c>
      <c r="E74" s="7" t="s">
        <v>56</v>
      </c>
      <c r="F74" s="2"/>
      <c r="G74" s="2">
        <v>100</v>
      </c>
      <c r="H74"/>
    </row>
    <row r="75" spans="1:8" ht="16" customHeight="1" x14ac:dyDescent="0.2">
      <c r="C75" s="9" t="s">
        <v>360</v>
      </c>
      <c r="E75" s="7" t="s">
        <v>252</v>
      </c>
      <c r="F75" s="2"/>
      <c r="H75"/>
    </row>
    <row r="76" spans="1:8" ht="16" customHeight="1" x14ac:dyDescent="0.2">
      <c r="H76"/>
    </row>
    <row r="77" spans="1:8" ht="16" customHeight="1" x14ac:dyDescent="0.2">
      <c r="A77" s="1">
        <v>44508</v>
      </c>
      <c r="B77" s="9" t="s">
        <v>58</v>
      </c>
      <c r="D77" t="s">
        <v>59</v>
      </c>
      <c r="E77" s="7"/>
      <c r="F77" s="2">
        <v>23.25</v>
      </c>
      <c r="H77"/>
    </row>
    <row r="78" spans="1:8" x14ac:dyDescent="0.2">
      <c r="B78" s="9" t="s">
        <v>47</v>
      </c>
      <c r="C78" s="9" t="s">
        <v>159</v>
      </c>
      <c r="E78" s="7" t="s">
        <v>45</v>
      </c>
      <c r="F78" s="2"/>
      <c r="G78" s="2">
        <v>23.25</v>
      </c>
      <c r="H78"/>
    </row>
    <row r="79" spans="1:8" x14ac:dyDescent="0.2">
      <c r="C79" s="9" t="s">
        <v>159</v>
      </c>
      <c r="E79" s="7" t="s">
        <v>60</v>
      </c>
      <c r="F79" s="2"/>
      <c r="H79"/>
    </row>
    <row r="80" spans="1:8" x14ac:dyDescent="0.2">
      <c r="E80" s="7"/>
      <c r="F80" s="2"/>
      <c r="H80"/>
    </row>
    <row r="81" spans="1:8" ht="16" customHeight="1" x14ac:dyDescent="0.2">
      <c r="A81" s="1">
        <v>44509</v>
      </c>
      <c r="B81" s="9" t="s">
        <v>47</v>
      </c>
      <c r="C81" s="9" t="s">
        <v>159</v>
      </c>
      <c r="D81" t="s">
        <v>45</v>
      </c>
      <c r="E81" s="7"/>
      <c r="F81" s="2">
        <v>100</v>
      </c>
      <c r="H81"/>
    </row>
    <row r="82" spans="1:8" ht="16" customHeight="1" x14ac:dyDescent="0.2">
      <c r="B82" s="9" t="s">
        <v>62</v>
      </c>
      <c r="E82" s="7" t="s">
        <v>56</v>
      </c>
      <c r="F82" s="2"/>
      <c r="G82" s="2">
        <v>100</v>
      </c>
      <c r="H82"/>
    </row>
    <row r="83" spans="1:8" ht="16" customHeight="1" x14ac:dyDescent="0.2">
      <c r="C83" s="9" t="s">
        <v>360</v>
      </c>
      <c r="E83" s="7" t="s">
        <v>253</v>
      </c>
      <c r="F83" s="2"/>
      <c r="H83"/>
    </row>
    <row r="84" spans="1:8" ht="16" customHeight="1" x14ac:dyDescent="0.2">
      <c r="H84"/>
    </row>
    <row r="85" spans="1:8" x14ac:dyDescent="0.2">
      <c r="A85" s="1">
        <v>44510</v>
      </c>
      <c r="B85" s="9" t="s">
        <v>89</v>
      </c>
      <c r="D85" t="s">
        <v>88</v>
      </c>
      <c r="E85" s="7"/>
      <c r="F85" s="2">
        <v>599.22</v>
      </c>
    </row>
    <row r="86" spans="1:8" x14ac:dyDescent="0.2">
      <c r="B86" s="9" t="s">
        <v>49</v>
      </c>
      <c r="C86" s="9" t="s">
        <v>159</v>
      </c>
      <c r="E86" s="7" t="s">
        <v>50</v>
      </c>
      <c r="F86" s="2"/>
      <c r="G86" s="2">
        <v>599.22</v>
      </c>
    </row>
    <row r="87" spans="1:8" x14ac:dyDescent="0.2">
      <c r="C87" s="9" t="s">
        <v>362</v>
      </c>
      <c r="E87" s="7" t="s">
        <v>363</v>
      </c>
      <c r="F87" s="2"/>
    </row>
    <row r="88" spans="1:8" x14ac:dyDescent="0.2">
      <c r="E88" s="7" t="s">
        <v>364</v>
      </c>
      <c r="F88" s="2"/>
    </row>
    <row r="89" spans="1:8" x14ac:dyDescent="0.2">
      <c r="E89" s="7"/>
      <c r="F89" s="2"/>
    </row>
    <row r="90" spans="1:8" ht="16" customHeight="1" x14ac:dyDescent="0.2">
      <c r="A90" s="1" t="s">
        <v>254</v>
      </c>
      <c r="B90" s="9" t="s">
        <v>47</v>
      </c>
      <c r="C90" s="9" t="s">
        <v>159</v>
      </c>
      <c r="D90" t="s">
        <v>45</v>
      </c>
      <c r="E90" s="7"/>
      <c r="F90" s="2">
        <v>50</v>
      </c>
      <c r="H90"/>
    </row>
    <row r="91" spans="1:8" ht="16" customHeight="1" x14ac:dyDescent="0.2">
      <c r="B91" s="9" t="s">
        <v>61</v>
      </c>
      <c r="E91" s="7" t="s">
        <v>56</v>
      </c>
      <c r="F91" s="2"/>
      <c r="G91" s="2">
        <v>50</v>
      </c>
      <c r="H91"/>
    </row>
    <row r="92" spans="1:8" ht="16" customHeight="1" x14ac:dyDescent="0.2">
      <c r="C92" s="9" t="s">
        <v>360</v>
      </c>
      <c r="E92" s="7" t="s">
        <v>255</v>
      </c>
      <c r="F92" s="2"/>
      <c r="H92"/>
    </row>
    <row r="93" spans="1:8" x14ac:dyDescent="0.2">
      <c r="F93" s="2"/>
      <c r="H93"/>
    </row>
    <row r="94" spans="1:8" ht="16" customHeight="1" x14ac:dyDescent="0.2">
      <c r="A94" s="1" t="s">
        <v>254</v>
      </c>
      <c r="B94" s="9" t="s">
        <v>47</v>
      </c>
      <c r="C94" s="9" t="s">
        <v>159</v>
      </c>
      <c r="D94" t="s">
        <v>45</v>
      </c>
      <c r="E94" s="7"/>
      <c r="F94" s="2">
        <v>100</v>
      </c>
      <c r="H94"/>
    </row>
    <row r="95" spans="1:8" ht="16" customHeight="1" x14ac:dyDescent="0.2">
      <c r="B95" s="9" t="s">
        <v>61</v>
      </c>
      <c r="E95" s="7" t="s">
        <v>56</v>
      </c>
      <c r="F95" s="2"/>
      <c r="G95" s="2">
        <v>100</v>
      </c>
      <c r="H95"/>
    </row>
    <row r="96" spans="1:8" ht="16" customHeight="1" x14ac:dyDescent="0.2">
      <c r="C96" s="9" t="s">
        <v>360</v>
      </c>
      <c r="E96" s="7" t="s">
        <v>256</v>
      </c>
      <c r="F96" s="2"/>
      <c r="H96"/>
    </row>
    <row r="97" spans="1:8" x14ac:dyDescent="0.2">
      <c r="F97" s="2"/>
      <c r="H97"/>
    </row>
    <row r="98" spans="1:8" ht="16" customHeight="1" x14ac:dyDescent="0.2">
      <c r="A98" s="1">
        <v>44512</v>
      </c>
      <c r="B98" s="9" t="s">
        <v>47</v>
      </c>
      <c r="C98" s="9" t="s">
        <v>159</v>
      </c>
      <c r="D98" t="s">
        <v>45</v>
      </c>
      <c r="E98" s="7"/>
      <c r="F98" s="2">
        <v>50</v>
      </c>
      <c r="H98"/>
    </row>
    <row r="99" spans="1:8" ht="16" customHeight="1" x14ac:dyDescent="0.2">
      <c r="B99" s="9" t="s">
        <v>62</v>
      </c>
      <c r="E99" s="7" t="s">
        <v>56</v>
      </c>
      <c r="F99" s="2"/>
      <c r="G99" s="2">
        <v>50</v>
      </c>
      <c r="H99"/>
    </row>
    <row r="100" spans="1:8" ht="16" customHeight="1" x14ac:dyDescent="0.2">
      <c r="C100" s="9" t="s">
        <v>360</v>
      </c>
      <c r="E100" s="7" t="s">
        <v>257</v>
      </c>
      <c r="F100" s="2"/>
      <c r="H100"/>
    </row>
    <row r="101" spans="1:8" ht="16" customHeight="1" x14ac:dyDescent="0.2">
      <c r="H101"/>
    </row>
    <row r="102" spans="1:8" ht="16" customHeight="1" x14ac:dyDescent="0.2">
      <c r="A102" s="1">
        <v>44515</v>
      </c>
      <c r="B102" s="9" t="s">
        <v>47</v>
      </c>
      <c r="C102" s="9" t="s">
        <v>159</v>
      </c>
      <c r="D102" t="s">
        <v>45</v>
      </c>
      <c r="E102" s="7"/>
      <c r="F102" s="2">
        <v>400</v>
      </c>
      <c r="H102"/>
    </row>
    <row r="103" spans="1:8" ht="16" customHeight="1" x14ac:dyDescent="0.2">
      <c r="B103" s="9" t="s">
        <v>62</v>
      </c>
      <c r="E103" s="7" t="s">
        <v>56</v>
      </c>
      <c r="F103" s="2"/>
      <c r="G103" s="2">
        <v>400</v>
      </c>
      <c r="H103"/>
    </row>
    <row r="104" spans="1:8" ht="16" customHeight="1" x14ac:dyDescent="0.2">
      <c r="C104" s="9" t="s">
        <v>360</v>
      </c>
      <c r="E104" s="7" t="s">
        <v>258</v>
      </c>
      <c r="F104" s="2"/>
      <c r="H104"/>
    </row>
    <row r="105" spans="1:8" ht="16" customHeight="1" x14ac:dyDescent="0.2">
      <c r="H105"/>
    </row>
    <row r="106" spans="1:8" x14ac:dyDescent="0.2">
      <c r="A106" s="1">
        <v>44515</v>
      </c>
      <c r="B106" s="9" t="s">
        <v>49</v>
      </c>
      <c r="C106" s="9" t="s">
        <v>159</v>
      </c>
      <c r="D106" t="s">
        <v>50</v>
      </c>
      <c r="F106" s="2">
        <v>400</v>
      </c>
      <c r="H106"/>
    </row>
    <row r="107" spans="1:8" x14ac:dyDescent="0.2">
      <c r="B107" s="9" t="s">
        <v>47</v>
      </c>
      <c r="C107" s="9" t="s">
        <v>159</v>
      </c>
      <c r="E107" t="s">
        <v>45</v>
      </c>
      <c r="F107" s="2"/>
      <c r="G107" s="2">
        <v>400</v>
      </c>
      <c r="H107"/>
    </row>
    <row r="108" spans="1:8" x14ac:dyDescent="0.2">
      <c r="E108" t="s">
        <v>51</v>
      </c>
      <c r="F108" s="2"/>
      <c r="H108"/>
    </row>
    <row r="109" spans="1:8" x14ac:dyDescent="0.2">
      <c r="E109" s="7"/>
      <c r="F109" s="2"/>
    </row>
    <row r="110" spans="1:8" x14ac:dyDescent="0.2">
      <c r="A110" s="1">
        <v>44516</v>
      </c>
      <c r="B110" s="9" t="s">
        <v>97</v>
      </c>
      <c r="D110" t="s">
        <v>98</v>
      </c>
      <c r="E110" s="7"/>
      <c r="F110" s="2">
        <v>213.5</v>
      </c>
    </row>
    <row r="111" spans="1:8" x14ac:dyDescent="0.2">
      <c r="B111" s="9" t="s">
        <v>49</v>
      </c>
      <c r="C111" s="9" t="s">
        <v>159</v>
      </c>
      <c r="E111" s="7" t="s">
        <v>50</v>
      </c>
      <c r="F111" s="2"/>
      <c r="G111" s="2">
        <v>213.5</v>
      </c>
    </row>
    <row r="112" spans="1:8" x14ac:dyDescent="0.2">
      <c r="C112" s="9" t="s">
        <v>362</v>
      </c>
      <c r="E112" s="7" t="s">
        <v>396</v>
      </c>
      <c r="F112" s="2"/>
    </row>
    <row r="113" spans="1:8" x14ac:dyDescent="0.2">
      <c r="E113" s="7"/>
      <c r="F113" s="2"/>
    </row>
    <row r="114" spans="1:8" x14ac:dyDescent="0.2">
      <c r="A114" s="1">
        <v>44518</v>
      </c>
      <c r="B114" s="9" t="s">
        <v>89</v>
      </c>
      <c r="D114" t="s">
        <v>88</v>
      </c>
      <c r="E114" s="7"/>
      <c r="F114" s="2">
        <v>14.92</v>
      </c>
    </row>
    <row r="115" spans="1:8" x14ac:dyDescent="0.2">
      <c r="B115" s="9" t="s">
        <v>49</v>
      </c>
      <c r="C115" s="9" t="s">
        <v>159</v>
      </c>
      <c r="E115" s="7" t="s">
        <v>50</v>
      </c>
      <c r="F115" s="2"/>
      <c r="G115" s="2">
        <v>14.92</v>
      </c>
    </row>
    <row r="116" spans="1:8" x14ac:dyDescent="0.2">
      <c r="C116" s="9" t="s">
        <v>362</v>
      </c>
      <c r="E116" s="7" t="s">
        <v>395</v>
      </c>
      <c r="F116" s="2"/>
    </row>
    <row r="117" spans="1:8" x14ac:dyDescent="0.2">
      <c r="E117" s="7"/>
      <c r="F117" s="2"/>
    </row>
    <row r="118" spans="1:8" x14ac:dyDescent="0.2">
      <c r="A118" s="1">
        <v>44518</v>
      </c>
      <c r="B118" s="9" t="s">
        <v>97</v>
      </c>
      <c r="D118" t="s">
        <v>98</v>
      </c>
      <c r="E118" s="7"/>
      <c r="F118" s="2">
        <v>130.21</v>
      </c>
    </row>
    <row r="119" spans="1:8" x14ac:dyDescent="0.2">
      <c r="B119" s="9" t="s">
        <v>49</v>
      </c>
      <c r="C119" s="9" t="s">
        <v>159</v>
      </c>
      <c r="E119" s="7" t="s">
        <v>50</v>
      </c>
      <c r="F119" s="2"/>
      <c r="G119" s="2">
        <v>130.21</v>
      </c>
    </row>
    <row r="120" spans="1:8" x14ac:dyDescent="0.2">
      <c r="C120" s="9" t="s">
        <v>362</v>
      </c>
      <c r="E120" s="7" t="s">
        <v>394</v>
      </c>
      <c r="F120" s="2"/>
    </row>
    <row r="121" spans="1:8" x14ac:dyDescent="0.2">
      <c r="E121" s="7"/>
      <c r="F121" s="2"/>
    </row>
    <row r="122" spans="1:8" ht="16" customHeight="1" x14ac:dyDescent="0.2">
      <c r="A122" s="1">
        <v>44518</v>
      </c>
      <c r="B122" s="9" t="s">
        <v>47</v>
      </c>
      <c r="C122" s="9" t="s">
        <v>159</v>
      </c>
      <c r="D122" t="s">
        <v>45</v>
      </c>
      <c r="E122" s="7"/>
      <c r="F122" s="2">
        <v>20</v>
      </c>
      <c r="H122"/>
    </row>
    <row r="123" spans="1:8" ht="16" customHeight="1" x14ac:dyDescent="0.2">
      <c r="B123" s="9" t="s">
        <v>61</v>
      </c>
      <c r="E123" s="7" t="s">
        <v>56</v>
      </c>
      <c r="F123" s="2"/>
      <c r="G123" s="2">
        <v>20</v>
      </c>
      <c r="H123"/>
    </row>
    <row r="124" spans="1:8" ht="16" customHeight="1" x14ac:dyDescent="0.2">
      <c r="C124" s="9" t="s">
        <v>360</v>
      </c>
      <c r="E124" s="7" t="s">
        <v>259</v>
      </c>
      <c r="F124" s="2"/>
      <c r="H124"/>
    </row>
    <row r="125" spans="1:8" x14ac:dyDescent="0.2">
      <c r="F125" s="2"/>
      <c r="H125"/>
    </row>
    <row r="126" spans="1:8" ht="16" customHeight="1" x14ac:dyDescent="0.2">
      <c r="A126" s="1">
        <v>44522</v>
      </c>
      <c r="B126" s="9" t="s">
        <v>47</v>
      </c>
      <c r="C126" s="9" t="s">
        <v>159</v>
      </c>
      <c r="D126" t="s">
        <v>45</v>
      </c>
      <c r="E126" s="7"/>
      <c r="F126" s="2">
        <v>250</v>
      </c>
      <c r="H126"/>
    </row>
    <row r="127" spans="1:8" ht="16" customHeight="1" x14ac:dyDescent="0.2">
      <c r="B127" s="9" t="s">
        <v>62</v>
      </c>
      <c r="E127" s="7" t="s">
        <v>56</v>
      </c>
      <c r="F127" s="2"/>
      <c r="G127" s="2">
        <v>250</v>
      </c>
      <c r="H127"/>
    </row>
    <row r="128" spans="1:8" ht="16" customHeight="1" x14ac:dyDescent="0.2">
      <c r="C128" s="9" t="s">
        <v>360</v>
      </c>
      <c r="E128" s="7" t="s">
        <v>260</v>
      </c>
      <c r="F128" s="2"/>
      <c r="H128"/>
    </row>
    <row r="129" spans="1:8" ht="16" customHeight="1" x14ac:dyDescent="0.2">
      <c r="H129"/>
    </row>
    <row r="130" spans="1:8" x14ac:dyDescent="0.2">
      <c r="A130" s="1">
        <v>44522</v>
      </c>
      <c r="B130" s="9" t="s">
        <v>369</v>
      </c>
      <c r="D130" t="s">
        <v>370</v>
      </c>
      <c r="E130" s="7"/>
      <c r="F130" s="2">
        <v>20.27</v>
      </c>
    </row>
    <row r="131" spans="1:8" x14ac:dyDescent="0.2">
      <c r="B131" s="9" t="s">
        <v>49</v>
      </c>
      <c r="C131" s="9" t="s">
        <v>159</v>
      </c>
      <c r="E131" s="7" t="s">
        <v>50</v>
      </c>
      <c r="F131" s="2"/>
      <c r="G131" s="2">
        <v>20.27</v>
      </c>
    </row>
    <row r="132" spans="1:8" x14ac:dyDescent="0.2">
      <c r="C132" s="9" t="s">
        <v>362</v>
      </c>
      <c r="E132" s="7" t="s">
        <v>393</v>
      </c>
      <c r="F132" s="2"/>
    </row>
    <row r="133" spans="1:8" x14ac:dyDescent="0.2">
      <c r="E133" s="7"/>
      <c r="F133" s="2"/>
    </row>
    <row r="134" spans="1:8" ht="16" customHeight="1" x14ac:dyDescent="0.2">
      <c r="A134" s="1">
        <v>44523</v>
      </c>
      <c r="B134" s="9" t="s">
        <v>47</v>
      </c>
      <c r="C134" s="9" t="s">
        <v>159</v>
      </c>
      <c r="D134" t="s">
        <v>45</v>
      </c>
      <c r="E134" s="7"/>
      <c r="F134" s="2">
        <v>25</v>
      </c>
      <c r="H134"/>
    </row>
    <row r="135" spans="1:8" ht="16" customHeight="1" x14ac:dyDescent="0.2">
      <c r="B135" s="9" t="s">
        <v>61</v>
      </c>
      <c r="E135" s="7" t="s">
        <v>56</v>
      </c>
      <c r="F135" s="2"/>
      <c r="G135" s="2">
        <v>25</v>
      </c>
      <c r="H135"/>
    </row>
    <row r="136" spans="1:8" ht="16" customHeight="1" x14ac:dyDescent="0.2">
      <c r="C136" s="9" t="s">
        <v>360</v>
      </c>
      <c r="E136" s="7" t="s">
        <v>261</v>
      </c>
      <c r="F136" s="2"/>
      <c r="H136"/>
    </row>
    <row r="137" spans="1:8" x14ac:dyDescent="0.2">
      <c r="F137" s="2"/>
      <c r="H137"/>
    </row>
    <row r="138" spans="1:8" ht="16" customHeight="1" x14ac:dyDescent="0.2">
      <c r="A138" s="1">
        <v>44523</v>
      </c>
      <c r="B138" s="9" t="s">
        <v>47</v>
      </c>
      <c r="C138" s="9" t="s">
        <v>159</v>
      </c>
      <c r="D138" t="s">
        <v>45</v>
      </c>
      <c r="E138" s="7"/>
      <c r="F138" s="2">
        <v>100</v>
      </c>
      <c r="H138"/>
    </row>
    <row r="139" spans="1:8" ht="16" customHeight="1" x14ac:dyDescent="0.2">
      <c r="B139" s="9" t="s">
        <v>62</v>
      </c>
      <c r="E139" s="7" t="s">
        <v>56</v>
      </c>
      <c r="F139" s="2"/>
      <c r="G139" s="2">
        <v>100</v>
      </c>
      <c r="H139"/>
    </row>
    <row r="140" spans="1:8" ht="16" customHeight="1" x14ac:dyDescent="0.2">
      <c r="C140" s="9" t="s">
        <v>360</v>
      </c>
      <c r="E140" s="7" t="s">
        <v>262</v>
      </c>
      <c r="F140" s="2"/>
      <c r="H140"/>
    </row>
    <row r="141" spans="1:8" ht="16" customHeight="1" x14ac:dyDescent="0.2">
      <c r="H141"/>
    </row>
    <row r="142" spans="1:8" x14ac:dyDescent="0.2">
      <c r="A142" s="1">
        <v>44524</v>
      </c>
      <c r="B142" s="9" t="s">
        <v>89</v>
      </c>
      <c r="D142" t="s">
        <v>88</v>
      </c>
      <c r="E142" s="7"/>
      <c r="F142" s="2">
        <v>14.04</v>
      </c>
    </row>
    <row r="143" spans="1:8" x14ac:dyDescent="0.2">
      <c r="B143" s="9" t="s">
        <v>49</v>
      </c>
      <c r="C143" s="9" t="s">
        <v>159</v>
      </c>
      <c r="E143" s="7" t="s">
        <v>50</v>
      </c>
      <c r="F143" s="2"/>
      <c r="G143" s="2">
        <v>14.04</v>
      </c>
    </row>
    <row r="144" spans="1:8" x14ac:dyDescent="0.2">
      <c r="C144" s="9" t="s">
        <v>362</v>
      </c>
      <c r="E144" s="7" t="s">
        <v>392</v>
      </c>
      <c r="F144" s="2"/>
    </row>
    <row r="145" spans="1:8" x14ac:dyDescent="0.2">
      <c r="E145" s="7"/>
      <c r="F145" s="2"/>
    </row>
    <row r="146" spans="1:8" x14ac:dyDescent="0.2">
      <c r="A146" s="1">
        <v>44524</v>
      </c>
      <c r="B146" s="9" t="s">
        <v>325</v>
      </c>
      <c r="D146" t="s">
        <v>326</v>
      </c>
      <c r="E146" s="7"/>
      <c r="F146" s="2">
        <v>21.32</v>
      </c>
    </row>
    <row r="147" spans="1:8" x14ac:dyDescent="0.2">
      <c r="B147" s="9" t="s">
        <v>49</v>
      </c>
      <c r="C147" s="9" t="s">
        <v>159</v>
      </c>
      <c r="E147" s="7" t="s">
        <v>50</v>
      </c>
      <c r="F147" s="2"/>
      <c r="G147" s="2">
        <v>21.32</v>
      </c>
    </row>
    <row r="148" spans="1:8" x14ac:dyDescent="0.2">
      <c r="C148" s="9" t="s">
        <v>362</v>
      </c>
      <c r="E148" s="7" t="s">
        <v>391</v>
      </c>
      <c r="F148" s="2"/>
    </row>
    <row r="149" spans="1:8" x14ac:dyDescent="0.2">
      <c r="E149" s="7"/>
      <c r="F149" s="2"/>
    </row>
    <row r="150" spans="1:8" x14ac:dyDescent="0.2">
      <c r="A150" s="1">
        <v>44524</v>
      </c>
      <c r="B150" s="9" t="s">
        <v>89</v>
      </c>
      <c r="D150" t="s">
        <v>88</v>
      </c>
      <c r="E150" s="7"/>
      <c r="F150" s="2">
        <v>8.68</v>
      </c>
    </row>
    <row r="151" spans="1:8" x14ac:dyDescent="0.2">
      <c r="B151" s="9" t="s">
        <v>49</v>
      </c>
      <c r="C151" s="9" t="s">
        <v>159</v>
      </c>
      <c r="E151" s="7" t="s">
        <v>50</v>
      </c>
      <c r="F151" s="2"/>
      <c r="G151" s="2">
        <v>8.68</v>
      </c>
    </row>
    <row r="152" spans="1:8" x14ac:dyDescent="0.2">
      <c r="C152" s="9" t="s">
        <v>362</v>
      </c>
      <c r="E152" s="7" t="s">
        <v>390</v>
      </c>
      <c r="F152" s="2"/>
    </row>
    <row r="153" spans="1:8" x14ac:dyDescent="0.2">
      <c r="E153" s="7"/>
      <c r="F153" s="2"/>
    </row>
    <row r="154" spans="1:8" x14ac:dyDescent="0.2">
      <c r="A154" s="1">
        <v>44526</v>
      </c>
      <c r="B154" s="9" t="s">
        <v>97</v>
      </c>
      <c r="D154" t="s">
        <v>98</v>
      </c>
      <c r="E154" s="7"/>
      <c r="F154" s="2">
        <v>58.39</v>
      </c>
    </row>
    <row r="155" spans="1:8" x14ac:dyDescent="0.2">
      <c r="B155" s="9" t="s">
        <v>49</v>
      </c>
      <c r="C155" s="9" t="s">
        <v>159</v>
      </c>
      <c r="E155" s="7" t="s">
        <v>50</v>
      </c>
      <c r="F155" s="2"/>
      <c r="G155" s="2">
        <v>58.39</v>
      </c>
    </row>
    <row r="156" spans="1:8" x14ac:dyDescent="0.2">
      <c r="C156" s="9" t="s">
        <v>362</v>
      </c>
      <c r="E156" s="7" t="s">
        <v>372</v>
      </c>
      <c r="F156" s="2"/>
    </row>
    <row r="157" spans="1:8" x14ac:dyDescent="0.2">
      <c r="E157" s="7" t="s">
        <v>371</v>
      </c>
      <c r="F157" s="2"/>
    </row>
    <row r="158" spans="1:8" x14ac:dyDescent="0.2">
      <c r="E158" s="7"/>
      <c r="F158" s="2"/>
    </row>
    <row r="159" spans="1:8" ht="16" customHeight="1" x14ac:dyDescent="0.2">
      <c r="A159" s="1">
        <v>44526</v>
      </c>
      <c r="B159" s="9" t="s">
        <v>47</v>
      </c>
      <c r="C159" s="9" t="s">
        <v>159</v>
      </c>
      <c r="D159" t="s">
        <v>45</v>
      </c>
      <c r="E159" s="7"/>
      <c r="F159" s="2">
        <v>500</v>
      </c>
      <c r="H159"/>
    </row>
    <row r="160" spans="1:8" ht="16" customHeight="1" x14ac:dyDescent="0.2">
      <c r="B160" s="9" t="s">
        <v>62</v>
      </c>
      <c r="E160" s="7" t="s">
        <v>56</v>
      </c>
      <c r="F160" s="2"/>
      <c r="G160" s="2">
        <v>500</v>
      </c>
      <c r="H160"/>
    </row>
    <row r="161" spans="1:8" ht="16" customHeight="1" x14ac:dyDescent="0.2">
      <c r="C161" s="9" t="s">
        <v>360</v>
      </c>
      <c r="E161" s="7" t="s">
        <v>263</v>
      </c>
      <c r="F161" s="2"/>
      <c r="H161"/>
    </row>
    <row r="162" spans="1:8" ht="16" customHeight="1" x14ac:dyDescent="0.2">
      <c r="H162"/>
    </row>
    <row r="163" spans="1:8" x14ac:dyDescent="0.2">
      <c r="A163" s="1">
        <v>44526</v>
      </c>
      <c r="B163" s="9" t="s">
        <v>49</v>
      </c>
      <c r="C163" s="9" t="s">
        <v>159</v>
      </c>
      <c r="D163" t="s">
        <v>50</v>
      </c>
      <c r="F163" s="2">
        <v>400</v>
      </c>
      <c r="H163"/>
    </row>
    <row r="164" spans="1:8" x14ac:dyDescent="0.2">
      <c r="B164" s="9" t="s">
        <v>47</v>
      </c>
      <c r="C164" s="9" t="s">
        <v>159</v>
      </c>
      <c r="E164" t="s">
        <v>45</v>
      </c>
      <c r="F164" s="2"/>
      <c r="G164" s="2">
        <v>400</v>
      </c>
      <c r="H164"/>
    </row>
    <row r="165" spans="1:8" x14ac:dyDescent="0.2">
      <c r="E165" t="s">
        <v>51</v>
      </c>
      <c r="F165" s="2"/>
      <c r="H165"/>
    </row>
    <row r="166" spans="1:8" x14ac:dyDescent="0.2">
      <c r="E166" s="7"/>
      <c r="F166" s="2"/>
    </row>
    <row r="167" spans="1:8" ht="16" customHeight="1" x14ac:dyDescent="0.2">
      <c r="A167" s="1">
        <v>44529</v>
      </c>
      <c r="B167" s="9" t="s">
        <v>47</v>
      </c>
      <c r="C167" s="9" t="s">
        <v>159</v>
      </c>
      <c r="D167" t="s">
        <v>45</v>
      </c>
      <c r="E167" s="7"/>
      <c r="F167" s="2">
        <v>100</v>
      </c>
      <c r="H167"/>
    </row>
    <row r="168" spans="1:8" ht="16" customHeight="1" x14ac:dyDescent="0.2">
      <c r="B168" s="9" t="s">
        <v>61</v>
      </c>
      <c r="E168" s="7" t="s">
        <v>56</v>
      </c>
      <c r="F168" s="2"/>
      <c r="G168" s="2">
        <v>100</v>
      </c>
      <c r="H168"/>
    </row>
    <row r="169" spans="1:8" ht="16" customHeight="1" x14ac:dyDescent="0.2">
      <c r="C169" s="9" t="s">
        <v>360</v>
      </c>
      <c r="E169" s="7" t="s">
        <v>216</v>
      </c>
      <c r="F169" s="2"/>
      <c r="H169"/>
    </row>
    <row r="170" spans="1:8" x14ac:dyDescent="0.2">
      <c r="F170" s="2"/>
      <c r="H170"/>
    </row>
    <row r="171" spans="1:8" ht="16" customHeight="1" x14ac:dyDescent="0.2">
      <c r="A171" s="1">
        <v>44529</v>
      </c>
      <c r="B171" s="9" t="s">
        <v>47</v>
      </c>
      <c r="C171" s="9" t="s">
        <v>159</v>
      </c>
      <c r="D171" t="s">
        <v>45</v>
      </c>
      <c r="E171" s="7"/>
      <c r="F171" s="2">
        <v>275</v>
      </c>
      <c r="H171"/>
    </row>
    <row r="172" spans="1:8" ht="16" customHeight="1" x14ac:dyDescent="0.2">
      <c r="B172" s="9" t="s">
        <v>62</v>
      </c>
      <c r="E172" s="7" t="s">
        <v>56</v>
      </c>
      <c r="F172" s="2"/>
      <c r="G172" s="2">
        <v>275</v>
      </c>
      <c r="H172"/>
    </row>
    <row r="173" spans="1:8" ht="16" customHeight="1" x14ac:dyDescent="0.2">
      <c r="C173" s="9" t="s">
        <v>360</v>
      </c>
      <c r="E173" s="7" t="s">
        <v>264</v>
      </c>
      <c r="F173" s="2"/>
      <c r="H173"/>
    </row>
    <row r="174" spans="1:8" ht="16" customHeight="1" x14ac:dyDescent="0.2">
      <c r="C174" s="9" t="s">
        <v>360</v>
      </c>
      <c r="E174" s="7" t="s">
        <v>265</v>
      </c>
      <c r="H174"/>
    </row>
    <row r="175" spans="1:8" ht="16" customHeight="1" x14ac:dyDescent="0.2">
      <c r="H175"/>
    </row>
    <row r="176" spans="1:8" ht="16" customHeight="1" x14ac:dyDescent="0.2">
      <c r="A176" s="1">
        <v>44529</v>
      </c>
      <c r="B176" s="9" t="s">
        <v>47</v>
      </c>
      <c r="C176" s="9" t="s">
        <v>159</v>
      </c>
      <c r="D176" t="s">
        <v>45</v>
      </c>
      <c r="E176" s="7"/>
      <c r="F176" s="2">
        <v>321.42</v>
      </c>
      <c r="H176"/>
    </row>
    <row r="177" spans="1:8" ht="16" customHeight="1" x14ac:dyDescent="0.2">
      <c r="B177" s="9" t="s">
        <v>61</v>
      </c>
      <c r="E177" s="7" t="s">
        <v>56</v>
      </c>
      <c r="F177" s="2"/>
      <c r="G177" s="2">
        <v>321.42</v>
      </c>
      <c r="H177"/>
    </row>
    <row r="178" spans="1:8" ht="16" customHeight="1" x14ac:dyDescent="0.2">
      <c r="C178" s="9" t="s">
        <v>360</v>
      </c>
      <c r="E178" s="7" t="s">
        <v>266</v>
      </c>
      <c r="F178" s="2"/>
      <c r="H178"/>
    </row>
    <row r="179" spans="1:8" x14ac:dyDescent="0.2">
      <c r="F179" s="2"/>
      <c r="H179"/>
    </row>
    <row r="180" spans="1:8" x14ac:dyDescent="0.2">
      <c r="A180" s="1">
        <v>44529</v>
      </c>
      <c r="B180" s="9" t="s">
        <v>89</v>
      </c>
      <c r="D180" t="s">
        <v>88</v>
      </c>
      <c r="F180" s="2">
        <v>24.54</v>
      </c>
      <c r="H180"/>
    </row>
    <row r="181" spans="1:8" x14ac:dyDescent="0.2">
      <c r="B181" s="9" t="s">
        <v>49</v>
      </c>
      <c r="C181" s="9" t="s">
        <v>159</v>
      </c>
      <c r="E181" t="s">
        <v>50</v>
      </c>
      <c r="F181" s="2"/>
      <c r="G181" s="2">
        <v>24.54</v>
      </c>
      <c r="H181"/>
    </row>
    <row r="182" spans="1:8" x14ac:dyDescent="0.2">
      <c r="C182" s="9" t="s">
        <v>362</v>
      </c>
      <c r="E182" t="s">
        <v>495</v>
      </c>
      <c r="F182" s="2"/>
      <c r="H182"/>
    </row>
    <row r="183" spans="1:8" x14ac:dyDescent="0.2">
      <c r="F183" s="2"/>
      <c r="H183"/>
    </row>
    <row r="184" spans="1:8" x14ac:dyDescent="0.2">
      <c r="A184" s="1">
        <v>44529</v>
      </c>
      <c r="B184" s="9" t="s">
        <v>89</v>
      </c>
      <c r="D184" t="s">
        <v>88</v>
      </c>
      <c r="F184" s="2">
        <v>12.37</v>
      </c>
      <c r="H184"/>
    </row>
    <row r="185" spans="1:8" x14ac:dyDescent="0.2">
      <c r="B185" s="9" t="s">
        <v>49</v>
      </c>
      <c r="C185" s="9" t="s">
        <v>159</v>
      </c>
      <c r="E185" t="s">
        <v>50</v>
      </c>
      <c r="F185" s="2"/>
      <c r="G185" s="2">
        <v>12.37</v>
      </c>
      <c r="H185"/>
    </row>
    <row r="186" spans="1:8" x14ac:dyDescent="0.2">
      <c r="C186" s="9" t="s">
        <v>362</v>
      </c>
      <c r="E186" t="s">
        <v>496</v>
      </c>
      <c r="F186" s="2"/>
      <c r="H186"/>
    </row>
    <row r="187" spans="1:8" x14ac:dyDescent="0.2">
      <c r="F187" s="2"/>
      <c r="H187"/>
    </row>
    <row r="188" spans="1:8" x14ac:dyDescent="0.2">
      <c r="A188" s="1">
        <v>44530</v>
      </c>
      <c r="B188" s="9" t="s">
        <v>373</v>
      </c>
      <c r="D188" t="s">
        <v>651</v>
      </c>
      <c r="E188" s="7"/>
      <c r="F188" s="2">
        <v>64.52</v>
      </c>
    </row>
    <row r="189" spans="1:8" x14ac:dyDescent="0.2">
      <c r="B189" s="9" t="s">
        <v>49</v>
      </c>
      <c r="C189" s="9" t="s">
        <v>159</v>
      </c>
      <c r="E189" s="7" t="s">
        <v>50</v>
      </c>
      <c r="F189" s="2"/>
      <c r="G189" s="2">
        <v>64.52</v>
      </c>
    </row>
    <row r="190" spans="1:8" x14ac:dyDescent="0.2">
      <c r="C190" s="9" t="s">
        <v>362</v>
      </c>
      <c r="E190" s="7" t="s">
        <v>497</v>
      </c>
      <c r="F190" s="2"/>
    </row>
    <row r="191" spans="1:8" x14ac:dyDescent="0.2">
      <c r="E191" s="7"/>
      <c r="F191" s="2"/>
    </row>
    <row r="192" spans="1:8" ht="16" customHeight="1" x14ac:dyDescent="0.2">
      <c r="A192" s="1">
        <v>44530</v>
      </c>
      <c r="B192" s="9" t="s">
        <v>47</v>
      </c>
      <c r="C192" s="9" t="s">
        <v>159</v>
      </c>
      <c r="D192" t="s">
        <v>45</v>
      </c>
      <c r="E192" s="7"/>
      <c r="F192" s="2">
        <v>100</v>
      </c>
      <c r="H192"/>
    </row>
    <row r="193" spans="1:8" ht="16" customHeight="1" x14ac:dyDescent="0.2">
      <c r="B193" s="9" t="s">
        <v>62</v>
      </c>
      <c r="E193" s="7" t="s">
        <v>56</v>
      </c>
      <c r="F193" s="2"/>
      <c r="G193" s="2">
        <v>100</v>
      </c>
      <c r="H193"/>
    </row>
    <row r="194" spans="1:8" ht="16" customHeight="1" x14ac:dyDescent="0.2">
      <c r="C194" s="9" t="s">
        <v>360</v>
      </c>
      <c r="E194" s="7" t="s">
        <v>267</v>
      </c>
      <c r="F194" s="2"/>
      <c r="H194"/>
    </row>
    <row r="195" spans="1:8" ht="16" customHeight="1" x14ac:dyDescent="0.2">
      <c r="C195" s="9" t="s">
        <v>360</v>
      </c>
      <c r="E195" s="7" t="s">
        <v>267</v>
      </c>
      <c r="H195"/>
    </row>
    <row r="196" spans="1:8" ht="16" customHeight="1" x14ac:dyDescent="0.2">
      <c r="H196"/>
    </row>
    <row r="197" spans="1:8" ht="15" customHeight="1" x14ac:dyDescent="0.2">
      <c r="A197" s="1">
        <v>44530</v>
      </c>
      <c r="B197" s="9" t="s">
        <v>72</v>
      </c>
      <c r="C197" s="9" t="s">
        <v>159</v>
      </c>
      <c r="D197" t="s">
        <v>71</v>
      </c>
      <c r="F197" s="2">
        <v>2200</v>
      </c>
      <c r="H197"/>
    </row>
    <row r="198" spans="1:8" x14ac:dyDescent="0.2">
      <c r="B198" s="9" t="s">
        <v>47</v>
      </c>
      <c r="C198" s="9" t="s">
        <v>159</v>
      </c>
      <c r="E198" t="s">
        <v>45</v>
      </c>
      <c r="F198" s="2"/>
      <c r="G198" s="2">
        <v>2200</v>
      </c>
      <c r="H198"/>
    </row>
    <row r="199" spans="1:8" x14ac:dyDescent="0.2">
      <c r="E199" t="s">
        <v>51</v>
      </c>
      <c r="F199" s="2"/>
      <c r="H199"/>
    </row>
    <row r="200" spans="1:8" x14ac:dyDescent="0.2">
      <c r="E200" s="7"/>
      <c r="F200" s="2"/>
    </row>
    <row r="201" spans="1:8" x14ac:dyDescent="0.2">
      <c r="E201" s="7"/>
      <c r="F201" s="2"/>
    </row>
    <row r="202" spans="1:8" x14ac:dyDescent="0.2">
      <c r="E202" s="7"/>
      <c r="F202" s="2"/>
    </row>
    <row r="203" spans="1:8" ht="15" customHeight="1" x14ac:dyDescent="0.2">
      <c r="A203" s="1">
        <v>44530</v>
      </c>
      <c r="B203" s="9" t="s">
        <v>72</v>
      </c>
      <c r="C203" s="9" t="s">
        <v>159</v>
      </c>
      <c r="D203" t="s">
        <v>233</v>
      </c>
      <c r="F203" s="2">
        <v>250</v>
      </c>
      <c r="H203"/>
    </row>
    <row r="204" spans="1:8" x14ac:dyDescent="0.2">
      <c r="B204" s="9" t="s">
        <v>47</v>
      </c>
      <c r="C204" s="9" t="s">
        <v>159</v>
      </c>
      <c r="E204" t="s">
        <v>45</v>
      </c>
      <c r="F204" s="2"/>
      <c r="G204" s="2">
        <v>250</v>
      </c>
      <c r="H204"/>
    </row>
    <row r="205" spans="1:8" x14ac:dyDescent="0.2">
      <c r="E205" t="s">
        <v>51</v>
      </c>
      <c r="F205" s="2"/>
      <c r="H205"/>
    </row>
    <row r="206" spans="1:8" x14ac:dyDescent="0.2">
      <c r="E206" s="7"/>
      <c r="F206" s="2"/>
    </row>
    <row r="207" spans="1:8" x14ac:dyDescent="0.2">
      <c r="A207" s="1">
        <v>44530</v>
      </c>
      <c r="B207" s="9" t="s">
        <v>48</v>
      </c>
      <c r="C207" s="9" t="s">
        <v>159</v>
      </c>
      <c r="D207" t="s">
        <v>70</v>
      </c>
      <c r="F207" s="2">
        <v>0.02</v>
      </c>
      <c r="H207"/>
    </row>
    <row r="208" spans="1:8" x14ac:dyDescent="0.2">
      <c r="B208" s="9" t="s">
        <v>75</v>
      </c>
      <c r="E208" t="s">
        <v>74</v>
      </c>
      <c r="F208" s="2"/>
      <c r="G208" s="2">
        <v>0.02</v>
      </c>
      <c r="H208"/>
    </row>
    <row r="209" spans="3:8" x14ac:dyDescent="0.2">
      <c r="C209" s="9" t="s">
        <v>159</v>
      </c>
      <c r="E209" t="s">
        <v>76</v>
      </c>
      <c r="F209" s="2"/>
      <c r="H209"/>
    </row>
    <row r="210" spans="3:8" ht="16" customHeight="1" x14ac:dyDescent="0.2">
      <c r="H210"/>
    </row>
    <row r="211" spans="3:8" ht="16" customHeight="1" x14ac:dyDescent="0.2">
      <c r="H211"/>
    </row>
    <row r="212" spans="3:8" ht="16" customHeight="1" x14ac:dyDescent="0.2">
      <c r="F212" s="22">
        <f>SUM(F3:F211)</f>
        <v>13249.058000000003</v>
      </c>
      <c r="G212" s="22">
        <f>SUM(G3:G211)</f>
        <v>13249.060000000003</v>
      </c>
      <c r="H212"/>
    </row>
    <row r="213" spans="3:8" ht="16" customHeight="1" x14ac:dyDescent="0.2"/>
    <row r="214" spans="3:8" ht="16" customHeight="1" x14ac:dyDescent="0.2"/>
    <row r="215" spans="3:8" ht="16" customHeight="1" x14ac:dyDescent="0.2"/>
    <row r="216" spans="3:8" ht="16" customHeight="1" x14ac:dyDescent="0.2"/>
    <row r="238" spans="1:8" x14ac:dyDescent="0.2">
      <c r="A238"/>
      <c r="B238"/>
      <c r="C238"/>
      <c r="F238"/>
      <c r="G238"/>
    </row>
    <row r="239" spans="1:8" x14ac:dyDescent="0.2">
      <c r="A239"/>
      <c r="B239"/>
      <c r="C239"/>
      <c r="F239"/>
      <c r="G239"/>
    </row>
    <row r="240" spans="1:8" x14ac:dyDescent="0.2">
      <c r="A240"/>
      <c r="B240"/>
      <c r="C240"/>
      <c r="F240"/>
      <c r="G240"/>
      <c r="H240"/>
    </row>
    <row r="241" spans="1:8" x14ac:dyDescent="0.2">
      <c r="A241"/>
      <c r="B241"/>
      <c r="C241"/>
      <c r="F241"/>
      <c r="G241"/>
      <c r="H241"/>
    </row>
    <row r="242" spans="1:8" x14ac:dyDescent="0.2">
      <c r="A242"/>
      <c r="B242"/>
      <c r="C242"/>
      <c r="F242"/>
      <c r="G242"/>
      <c r="H242"/>
    </row>
    <row r="243" spans="1:8" x14ac:dyDescent="0.2">
      <c r="A243"/>
      <c r="B243"/>
      <c r="C243"/>
      <c r="F243"/>
      <c r="G243"/>
      <c r="H243"/>
    </row>
    <row r="244" spans="1:8" x14ac:dyDescent="0.2">
      <c r="A244"/>
      <c r="B244"/>
      <c r="C244"/>
      <c r="F244"/>
      <c r="G244"/>
      <c r="H244"/>
    </row>
    <row r="245" spans="1:8" x14ac:dyDescent="0.2">
      <c r="A245"/>
      <c r="B245"/>
      <c r="C245"/>
      <c r="F245"/>
      <c r="G245"/>
      <c r="H245"/>
    </row>
    <row r="246" spans="1:8" x14ac:dyDescent="0.2">
      <c r="A246"/>
      <c r="B246"/>
      <c r="C246"/>
      <c r="F246"/>
      <c r="G246"/>
      <c r="H246"/>
    </row>
    <row r="247" spans="1:8" x14ac:dyDescent="0.2">
      <c r="A247"/>
      <c r="B247"/>
      <c r="C247"/>
      <c r="F247"/>
      <c r="G247"/>
      <c r="H247"/>
    </row>
    <row r="248" spans="1:8" x14ac:dyDescent="0.2">
      <c r="A248"/>
      <c r="B248"/>
      <c r="C248"/>
      <c r="F248"/>
      <c r="G248"/>
      <c r="H248"/>
    </row>
    <row r="249" spans="1:8" x14ac:dyDescent="0.2">
      <c r="A249"/>
      <c r="B249"/>
      <c r="C249"/>
      <c r="F249"/>
      <c r="G249"/>
      <c r="H249"/>
    </row>
    <row r="250" spans="1:8" x14ac:dyDescent="0.2">
      <c r="A250"/>
      <c r="B250"/>
      <c r="C250"/>
      <c r="F250"/>
      <c r="G250"/>
      <c r="H250"/>
    </row>
    <row r="251" spans="1:8" x14ac:dyDescent="0.2">
      <c r="A251"/>
      <c r="B251"/>
      <c r="C251"/>
      <c r="F251"/>
      <c r="G251"/>
    </row>
    <row r="252" spans="1:8" x14ac:dyDescent="0.2">
      <c r="A252"/>
      <c r="B252"/>
      <c r="C252"/>
      <c r="F252"/>
      <c r="G252"/>
      <c r="H252"/>
    </row>
    <row r="253" spans="1:8" x14ac:dyDescent="0.2">
      <c r="A253"/>
      <c r="B253"/>
      <c r="C253"/>
      <c r="F253"/>
      <c r="G253"/>
      <c r="H253"/>
    </row>
    <row r="254" spans="1:8" x14ac:dyDescent="0.2">
      <c r="A254"/>
      <c r="B254"/>
      <c r="C254"/>
      <c r="F254"/>
      <c r="G254"/>
      <c r="H254"/>
    </row>
    <row r="255" spans="1:8" x14ac:dyDescent="0.2">
      <c r="A255"/>
      <c r="B255"/>
      <c r="C255"/>
      <c r="F255"/>
      <c r="G255"/>
    </row>
    <row r="256" spans="1:8" x14ac:dyDescent="0.2">
      <c r="A256"/>
      <c r="B256"/>
      <c r="C256"/>
      <c r="F256"/>
      <c r="G256"/>
    </row>
    <row r="257" spans="1:8" x14ac:dyDescent="0.2">
      <c r="A257"/>
      <c r="B257"/>
      <c r="C257"/>
      <c r="F257"/>
      <c r="G257"/>
      <c r="H257"/>
    </row>
    <row r="258" spans="1:8" x14ac:dyDescent="0.2">
      <c r="A258"/>
      <c r="B258"/>
      <c r="C258"/>
      <c r="F258"/>
      <c r="G258"/>
      <c r="H258"/>
    </row>
    <row r="259" spans="1:8" x14ac:dyDescent="0.2">
      <c r="A259"/>
      <c r="B259"/>
      <c r="C259"/>
      <c r="F259"/>
      <c r="G259"/>
      <c r="H259"/>
    </row>
    <row r="260" spans="1:8" x14ac:dyDescent="0.2">
      <c r="A260"/>
      <c r="B260"/>
      <c r="C260"/>
      <c r="F260"/>
      <c r="G260"/>
    </row>
    <row r="261" spans="1:8" x14ac:dyDescent="0.2">
      <c r="A261"/>
      <c r="B261"/>
      <c r="C261"/>
      <c r="F261"/>
      <c r="G261"/>
    </row>
    <row r="262" spans="1:8" x14ac:dyDescent="0.2">
      <c r="A262"/>
      <c r="B262"/>
      <c r="C262"/>
      <c r="F262"/>
      <c r="G262"/>
    </row>
    <row r="263" spans="1:8" x14ac:dyDescent="0.2">
      <c r="A263"/>
      <c r="B263"/>
      <c r="C263"/>
      <c r="F263"/>
      <c r="G263"/>
    </row>
    <row r="264" spans="1:8" x14ac:dyDescent="0.2">
      <c r="A264"/>
      <c r="B264"/>
      <c r="C264"/>
      <c r="F264"/>
      <c r="G264"/>
      <c r="H264"/>
    </row>
    <row r="265" spans="1:8" x14ac:dyDescent="0.2">
      <c r="A265"/>
      <c r="B265"/>
      <c r="C265"/>
      <c r="F265"/>
      <c r="G265"/>
      <c r="H265"/>
    </row>
    <row r="266" spans="1:8" x14ac:dyDescent="0.2">
      <c r="A266"/>
      <c r="B266"/>
      <c r="C266"/>
      <c r="F266"/>
      <c r="G266"/>
      <c r="H266"/>
    </row>
    <row r="267" spans="1:8" x14ac:dyDescent="0.2">
      <c r="A267"/>
      <c r="B267"/>
      <c r="C267"/>
      <c r="F267"/>
      <c r="G267"/>
    </row>
    <row r="268" spans="1:8" x14ac:dyDescent="0.2">
      <c r="A268"/>
      <c r="B268"/>
      <c r="C268"/>
      <c r="F268"/>
      <c r="G268"/>
      <c r="H268"/>
    </row>
    <row r="269" spans="1:8" x14ac:dyDescent="0.2">
      <c r="A269"/>
      <c r="B269"/>
      <c r="C269"/>
      <c r="F269"/>
      <c r="G269"/>
      <c r="H269"/>
    </row>
    <row r="270" spans="1:8" x14ac:dyDescent="0.2">
      <c r="A270"/>
      <c r="B270"/>
      <c r="C270"/>
      <c r="F270"/>
      <c r="G270"/>
      <c r="H270"/>
    </row>
    <row r="271" spans="1:8" x14ac:dyDescent="0.2">
      <c r="A271"/>
      <c r="B271"/>
      <c r="C271"/>
      <c r="F271"/>
      <c r="G271"/>
    </row>
    <row r="272" spans="1:8" x14ac:dyDescent="0.2">
      <c r="A272"/>
      <c r="B272"/>
      <c r="C272"/>
      <c r="F272"/>
      <c r="G272"/>
      <c r="H272"/>
    </row>
    <row r="273" spans="1:8" x14ac:dyDescent="0.2">
      <c r="A273"/>
      <c r="B273"/>
      <c r="C273"/>
      <c r="F273"/>
      <c r="G273"/>
      <c r="H273"/>
    </row>
    <row r="274" spans="1:8" x14ac:dyDescent="0.2">
      <c r="A274"/>
      <c r="B274"/>
      <c r="C274"/>
      <c r="F274"/>
      <c r="G274"/>
      <c r="H274"/>
    </row>
    <row r="275" spans="1:8" x14ac:dyDescent="0.2">
      <c r="A275"/>
      <c r="B275"/>
      <c r="C275"/>
      <c r="F275"/>
      <c r="G275"/>
    </row>
    <row r="276" spans="1:8" x14ac:dyDescent="0.2">
      <c r="A276"/>
      <c r="B276"/>
      <c r="C276"/>
      <c r="F276"/>
      <c r="G276"/>
    </row>
    <row r="277" spans="1:8" x14ac:dyDescent="0.2">
      <c r="A277"/>
      <c r="B277"/>
      <c r="C277"/>
      <c r="F277"/>
      <c r="G277"/>
      <c r="H277"/>
    </row>
    <row r="278" spans="1:8" x14ac:dyDescent="0.2">
      <c r="A278"/>
      <c r="B278"/>
      <c r="C278"/>
      <c r="F278"/>
      <c r="G278"/>
      <c r="H278"/>
    </row>
    <row r="279" spans="1:8" x14ac:dyDescent="0.2">
      <c r="A279"/>
      <c r="B279"/>
      <c r="C279"/>
      <c r="F279"/>
      <c r="G279"/>
      <c r="H279"/>
    </row>
    <row r="280" spans="1:8" x14ac:dyDescent="0.2">
      <c r="A280"/>
      <c r="B280"/>
      <c r="C280"/>
      <c r="F280"/>
      <c r="G280"/>
    </row>
    <row r="281" spans="1:8" x14ac:dyDescent="0.2">
      <c r="A281"/>
      <c r="B281"/>
      <c r="C281"/>
      <c r="F281"/>
      <c r="G281"/>
      <c r="H281"/>
    </row>
    <row r="282" spans="1:8" x14ac:dyDescent="0.2">
      <c r="A282"/>
      <c r="B282"/>
      <c r="C282"/>
      <c r="F282"/>
      <c r="G282"/>
      <c r="H282"/>
    </row>
    <row r="283" spans="1:8" x14ac:dyDescent="0.2">
      <c r="A283"/>
      <c r="B283"/>
      <c r="C283"/>
      <c r="F283"/>
      <c r="G283"/>
      <c r="H283"/>
    </row>
    <row r="284" spans="1:8" x14ac:dyDescent="0.2">
      <c r="A284"/>
      <c r="B284"/>
      <c r="C284"/>
      <c r="F284"/>
      <c r="G284"/>
    </row>
    <row r="285" spans="1:8" x14ac:dyDescent="0.2">
      <c r="A285"/>
      <c r="B285"/>
      <c r="C285"/>
      <c r="F285"/>
      <c r="G285"/>
      <c r="H285"/>
    </row>
    <row r="286" spans="1:8" x14ac:dyDescent="0.2">
      <c r="A286"/>
      <c r="B286"/>
      <c r="C286"/>
      <c r="F286"/>
      <c r="G286"/>
      <c r="H286"/>
    </row>
    <row r="287" spans="1:8" x14ac:dyDescent="0.2">
      <c r="A287"/>
      <c r="B287"/>
      <c r="C287"/>
      <c r="F287"/>
      <c r="G287"/>
      <c r="H287"/>
    </row>
    <row r="288" spans="1:8" x14ac:dyDescent="0.2">
      <c r="A288"/>
      <c r="B288"/>
      <c r="C288"/>
      <c r="F288"/>
      <c r="G288"/>
      <c r="H288"/>
    </row>
    <row r="289" spans="1:8" x14ac:dyDescent="0.2">
      <c r="A289"/>
      <c r="B289"/>
      <c r="C289"/>
      <c r="F289"/>
      <c r="G289"/>
      <c r="H289"/>
    </row>
    <row r="290" spans="1:8" x14ac:dyDescent="0.2">
      <c r="A290"/>
      <c r="B290"/>
      <c r="C290"/>
      <c r="F290"/>
      <c r="G290"/>
      <c r="H290"/>
    </row>
    <row r="291" spans="1:8" x14ac:dyDescent="0.2">
      <c r="A291"/>
      <c r="B291"/>
      <c r="C291"/>
      <c r="F291"/>
      <c r="G291"/>
    </row>
    <row r="292" spans="1:8" x14ac:dyDescent="0.2">
      <c r="A292"/>
      <c r="B292"/>
      <c r="C292"/>
      <c r="F292"/>
      <c r="G292"/>
      <c r="H292"/>
    </row>
    <row r="293" spans="1:8" x14ac:dyDescent="0.2">
      <c r="A293"/>
      <c r="B293"/>
      <c r="C293"/>
      <c r="F293"/>
      <c r="G293"/>
      <c r="H293"/>
    </row>
    <row r="294" spans="1:8" x14ac:dyDescent="0.2">
      <c r="A294"/>
      <c r="B294"/>
      <c r="C294"/>
      <c r="F294"/>
      <c r="G294"/>
      <c r="H294"/>
    </row>
    <row r="295" spans="1:8" x14ac:dyDescent="0.2">
      <c r="A295"/>
      <c r="B295"/>
      <c r="C295"/>
      <c r="F295"/>
      <c r="G295"/>
    </row>
    <row r="296" spans="1:8" x14ac:dyDescent="0.2">
      <c r="A296"/>
      <c r="B296"/>
      <c r="C296"/>
      <c r="F296"/>
      <c r="G296"/>
    </row>
    <row r="297" spans="1:8" x14ac:dyDescent="0.2">
      <c r="A297"/>
      <c r="B297"/>
      <c r="C297"/>
      <c r="F297"/>
      <c r="G297"/>
      <c r="H297"/>
    </row>
    <row r="298" spans="1:8" x14ac:dyDescent="0.2">
      <c r="A298"/>
      <c r="B298"/>
      <c r="C298"/>
      <c r="F298"/>
      <c r="G298"/>
      <c r="H298"/>
    </row>
    <row r="299" spans="1:8" x14ac:dyDescent="0.2">
      <c r="A299"/>
      <c r="B299"/>
      <c r="C299"/>
      <c r="F299"/>
      <c r="G299"/>
    </row>
    <row r="300" spans="1:8" x14ac:dyDescent="0.2">
      <c r="A300"/>
      <c r="B300"/>
      <c r="C300"/>
      <c r="F300"/>
      <c r="G300"/>
    </row>
    <row r="301" spans="1:8" x14ac:dyDescent="0.2">
      <c r="A301"/>
      <c r="B301"/>
      <c r="C301"/>
      <c r="F301"/>
      <c r="G301"/>
      <c r="H301"/>
    </row>
    <row r="302" spans="1:8" x14ac:dyDescent="0.2">
      <c r="A302"/>
      <c r="B302"/>
      <c r="C302"/>
      <c r="F302"/>
      <c r="G302"/>
      <c r="H302"/>
    </row>
    <row r="303" spans="1:8" x14ac:dyDescent="0.2">
      <c r="A303"/>
      <c r="B303"/>
      <c r="C303"/>
      <c r="F303"/>
      <c r="G303"/>
    </row>
    <row r="304" spans="1:8" x14ac:dyDescent="0.2">
      <c r="A304"/>
      <c r="B304"/>
      <c r="C304"/>
      <c r="F304"/>
      <c r="G304"/>
      <c r="H304"/>
    </row>
    <row r="305" spans="1:8" x14ac:dyDescent="0.2">
      <c r="A305"/>
      <c r="B305"/>
      <c r="C305"/>
      <c r="F305"/>
      <c r="G305"/>
      <c r="H305"/>
    </row>
    <row r="306" spans="1:8" x14ac:dyDescent="0.2">
      <c r="A306"/>
      <c r="B306"/>
      <c r="C306"/>
      <c r="F306"/>
      <c r="G306"/>
      <c r="H306"/>
    </row>
    <row r="307" spans="1:8" x14ac:dyDescent="0.2">
      <c r="A307"/>
      <c r="B307"/>
      <c r="C307"/>
      <c r="F307"/>
      <c r="G307"/>
    </row>
    <row r="308" spans="1:8" x14ac:dyDescent="0.2">
      <c r="A308"/>
      <c r="B308"/>
      <c r="C308"/>
      <c r="F308"/>
      <c r="G308"/>
      <c r="H308"/>
    </row>
    <row r="309" spans="1:8" x14ac:dyDescent="0.2">
      <c r="A309"/>
      <c r="B309"/>
      <c r="C309"/>
      <c r="F309"/>
      <c r="G309"/>
      <c r="H309"/>
    </row>
    <row r="310" spans="1:8" x14ac:dyDescent="0.2">
      <c r="A310"/>
      <c r="B310"/>
      <c r="C310"/>
      <c r="F310"/>
      <c r="G310"/>
      <c r="H310"/>
    </row>
    <row r="311" spans="1:8" x14ac:dyDescent="0.2">
      <c r="A311"/>
      <c r="B311"/>
      <c r="C311"/>
      <c r="F311"/>
      <c r="G311"/>
    </row>
    <row r="312" spans="1:8" x14ac:dyDescent="0.2">
      <c r="A312"/>
      <c r="B312"/>
      <c r="C312"/>
      <c r="F312"/>
      <c r="G312"/>
      <c r="H312"/>
    </row>
    <row r="313" spans="1:8" x14ac:dyDescent="0.2">
      <c r="A313"/>
      <c r="B313"/>
      <c r="C313"/>
      <c r="F313"/>
      <c r="G313"/>
      <c r="H313"/>
    </row>
    <row r="314" spans="1:8" x14ac:dyDescent="0.2">
      <c r="A314"/>
      <c r="B314"/>
      <c r="C314"/>
      <c r="F314"/>
      <c r="G314"/>
      <c r="H314"/>
    </row>
    <row r="315" spans="1:8" x14ac:dyDescent="0.2">
      <c r="A315"/>
      <c r="B315"/>
      <c r="C315"/>
      <c r="F315"/>
      <c r="G315"/>
    </row>
    <row r="316" spans="1:8" x14ac:dyDescent="0.2">
      <c r="A316"/>
      <c r="B316"/>
      <c r="C316"/>
      <c r="F316"/>
      <c r="G316"/>
      <c r="H316"/>
    </row>
    <row r="317" spans="1:8" x14ac:dyDescent="0.2">
      <c r="A317"/>
      <c r="B317"/>
      <c r="C317"/>
      <c r="F317"/>
      <c r="G317"/>
      <c r="H317"/>
    </row>
    <row r="318" spans="1:8" x14ac:dyDescent="0.2">
      <c r="A318"/>
      <c r="B318"/>
      <c r="C318"/>
      <c r="F318"/>
      <c r="G318"/>
      <c r="H318"/>
    </row>
    <row r="319" spans="1:8" x14ac:dyDescent="0.2">
      <c r="A319"/>
      <c r="B319"/>
      <c r="C319"/>
      <c r="F319"/>
      <c r="G319"/>
    </row>
    <row r="320" spans="1:8" x14ac:dyDescent="0.2">
      <c r="A320"/>
      <c r="B320"/>
      <c r="C320"/>
      <c r="F320"/>
      <c r="G320"/>
      <c r="H320"/>
    </row>
    <row r="321" spans="1:8" x14ac:dyDescent="0.2">
      <c r="A321"/>
      <c r="B321"/>
      <c r="C321"/>
      <c r="F321"/>
      <c r="G321"/>
      <c r="H321"/>
    </row>
    <row r="322" spans="1:8" x14ac:dyDescent="0.2">
      <c r="A322"/>
      <c r="B322"/>
      <c r="C322"/>
      <c r="F322"/>
      <c r="G322"/>
      <c r="H322"/>
    </row>
    <row r="325" spans="1:8" x14ac:dyDescent="0.2">
      <c r="H325"/>
    </row>
    <row r="326" spans="1:8" x14ac:dyDescent="0.2">
      <c r="A326"/>
      <c r="H326"/>
    </row>
    <row r="327" spans="1:8" x14ac:dyDescent="0.2">
      <c r="A327"/>
      <c r="H327"/>
    </row>
    <row r="328" spans="1:8" x14ac:dyDescent="0.2">
      <c r="A328"/>
      <c r="H328"/>
    </row>
    <row r="330" spans="1:8" x14ac:dyDescent="0.2">
      <c r="A330"/>
      <c r="H330"/>
    </row>
    <row r="331" spans="1:8" x14ac:dyDescent="0.2">
      <c r="A331"/>
      <c r="H331"/>
    </row>
    <row r="332" spans="1:8" x14ac:dyDescent="0.2">
      <c r="A332"/>
      <c r="H332"/>
    </row>
    <row r="334" spans="1:8" x14ac:dyDescent="0.2">
      <c r="A334"/>
      <c r="G334"/>
      <c r="H334"/>
    </row>
    <row r="335" spans="1:8" x14ac:dyDescent="0.2">
      <c r="A335"/>
      <c r="G335"/>
      <c r="H335"/>
    </row>
    <row r="336" spans="1:8" x14ac:dyDescent="0.2">
      <c r="A336"/>
      <c r="G336"/>
      <c r="H336"/>
    </row>
    <row r="338" spans="1:8" x14ac:dyDescent="0.2">
      <c r="A338"/>
      <c r="G338"/>
      <c r="H338"/>
    </row>
    <row r="339" spans="1:8" x14ac:dyDescent="0.2">
      <c r="A339"/>
      <c r="G339"/>
      <c r="H339"/>
    </row>
    <row r="340" spans="1:8" x14ac:dyDescent="0.2">
      <c r="A340"/>
      <c r="G340"/>
      <c r="H340"/>
    </row>
    <row r="342" spans="1:8" x14ac:dyDescent="0.2">
      <c r="A342"/>
      <c r="G342"/>
      <c r="H342"/>
    </row>
    <row r="343" spans="1:8" x14ac:dyDescent="0.2">
      <c r="A343"/>
      <c r="G343"/>
      <c r="H343"/>
    </row>
    <row r="344" spans="1:8" x14ac:dyDescent="0.2">
      <c r="A344"/>
      <c r="G344"/>
      <c r="H344"/>
    </row>
    <row r="346" spans="1:8" x14ac:dyDescent="0.2">
      <c r="A346"/>
      <c r="G346"/>
      <c r="H346"/>
    </row>
    <row r="347" spans="1:8" x14ac:dyDescent="0.2">
      <c r="A347"/>
      <c r="G347"/>
      <c r="H347"/>
    </row>
    <row r="348" spans="1:8" x14ac:dyDescent="0.2">
      <c r="A348"/>
      <c r="G348"/>
      <c r="H348"/>
    </row>
    <row r="350" spans="1:8" x14ac:dyDescent="0.2">
      <c r="A350"/>
      <c r="G350"/>
      <c r="H350"/>
    </row>
    <row r="351" spans="1:8" x14ac:dyDescent="0.2">
      <c r="A351"/>
      <c r="G351"/>
      <c r="H351"/>
    </row>
    <row r="352" spans="1:8" x14ac:dyDescent="0.2">
      <c r="A352"/>
      <c r="G352"/>
      <c r="H352"/>
    </row>
    <row r="354" spans="1:8" x14ac:dyDescent="0.2">
      <c r="A354"/>
      <c r="G354"/>
      <c r="H354"/>
    </row>
    <row r="355" spans="1:8" x14ac:dyDescent="0.2">
      <c r="A355"/>
      <c r="G355"/>
      <c r="H355"/>
    </row>
    <row r="356" spans="1:8" x14ac:dyDescent="0.2">
      <c r="A356"/>
      <c r="G356"/>
      <c r="H356"/>
    </row>
    <row r="358" spans="1:8" x14ac:dyDescent="0.2">
      <c r="A358"/>
      <c r="G358"/>
      <c r="H358"/>
    </row>
    <row r="359" spans="1:8" x14ac:dyDescent="0.2">
      <c r="A359"/>
      <c r="G359"/>
      <c r="H359"/>
    </row>
    <row r="360" spans="1:8" x14ac:dyDescent="0.2">
      <c r="A360"/>
      <c r="G360"/>
      <c r="H360"/>
    </row>
    <row r="362" spans="1:8" x14ac:dyDescent="0.2">
      <c r="A362"/>
      <c r="G362"/>
      <c r="H362"/>
    </row>
    <row r="363" spans="1:8" x14ac:dyDescent="0.2">
      <c r="A363"/>
      <c r="G363"/>
      <c r="H363"/>
    </row>
    <row r="364" spans="1:8" x14ac:dyDescent="0.2">
      <c r="A364"/>
      <c r="G364"/>
      <c r="H364"/>
    </row>
    <row r="366" spans="1:8" x14ac:dyDescent="0.2">
      <c r="A366"/>
      <c r="G366"/>
      <c r="H366"/>
    </row>
    <row r="367" spans="1:8" x14ac:dyDescent="0.2">
      <c r="A367"/>
      <c r="G367"/>
      <c r="H367"/>
    </row>
    <row r="368" spans="1:8" x14ac:dyDescent="0.2">
      <c r="A368"/>
      <c r="G368"/>
      <c r="H368"/>
    </row>
    <row r="370" spans="1:8" x14ac:dyDescent="0.2">
      <c r="A370"/>
      <c r="G370"/>
      <c r="H370"/>
    </row>
    <row r="371" spans="1:8" x14ac:dyDescent="0.2">
      <c r="A371"/>
      <c r="G371"/>
      <c r="H371"/>
    </row>
    <row r="372" spans="1:8" x14ac:dyDescent="0.2">
      <c r="A372"/>
      <c r="G372"/>
      <c r="H372"/>
    </row>
    <row r="374" spans="1:8" x14ac:dyDescent="0.2">
      <c r="A374"/>
      <c r="G374"/>
      <c r="H374"/>
    </row>
    <row r="375" spans="1:8" x14ac:dyDescent="0.2">
      <c r="A375"/>
      <c r="G375"/>
      <c r="H375"/>
    </row>
    <row r="376" spans="1:8" x14ac:dyDescent="0.2">
      <c r="A376"/>
      <c r="G376"/>
      <c r="H376"/>
    </row>
    <row r="378" spans="1:8" x14ac:dyDescent="0.2">
      <c r="A378"/>
      <c r="G378"/>
      <c r="H378"/>
    </row>
    <row r="379" spans="1:8" x14ac:dyDescent="0.2">
      <c r="A379"/>
      <c r="G379"/>
      <c r="H379"/>
    </row>
    <row r="380" spans="1:8" x14ac:dyDescent="0.2">
      <c r="A380"/>
      <c r="G380"/>
      <c r="H380"/>
    </row>
    <row r="382" spans="1:8" x14ac:dyDescent="0.2">
      <c r="A382"/>
      <c r="G382"/>
      <c r="H382"/>
    </row>
    <row r="383" spans="1:8" x14ac:dyDescent="0.2">
      <c r="A383"/>
      <c r="G383"/>
      <c r="H383"/>
    </row>
    <row r="384" spans="1:8" x14ac:dyDescent="0.2">
      <c r="A384"/>
      <c r="G384"/>
      <c r="H384"/>
    </row>
    <row r="386" spans="1:8" x14ac:dyDescent="0.2">
      <c r="A386"/>
      <c r="G386"/>
      <c r="H386"/>
    </row>
  </sheetData>
  <mergeCells count="1">
    <mergeCell ref="A1:G1"/>
  </mergeCells>
  <phoneticPr fontId="4" type="noConversion"/>
  <printOptions gridLines="1"/>
  <pageMargins left="0.7" right="0.7" top="0.75" bottom="0.75" header="0.3" footer="0.3"/>
  <pageSetup orientation="portrait" horizontalDpi="0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workbookViewId="0">
      <selection activeCell="A3" sqref="A3"/>
    </sheetView>
  </sheetViews>
  <sheetFormatPr baseColWidth="10" defaultRowHeight="16" x14ac:dyDescent="0.2"/>
  <cols>
    <col min="1" max="1" width="9.6640625" style="1" customWidth="1"/>
    <col min="2" max="2" width="9.6640625" style="9" customWidth="1"/>
    <col min="3" max="3" width="6.83203125" style="9" customWidth="1"/>
    <col min="4" max="4" width="3" customWidth="1"/>
    <col min="5" max="5" width="21.5" customWidth="1"/>
    <col min="6" max="6" width="11.33203125" style="22" bestFit="1" customWidth="1"/>
    <col min="7" max="7" width="10.83203125" style="2"/>
    <col min="8" max="8" width="4.83203125" style="20" customWidth="1"/>
  </cols>
  <sheetData>
    <row r="1" spans="1:8" s="4" customFormat="1" ht="19" x14ac:dyDescent="0.25">
      <c r="A1" s="40" t="s">
        <v>41</v>
      </c>
      <c r="B1" s="40"/>
      <c r="C1" s="40"/>
      <c r="D1" s="40"/>
      <c r="E1" s="40"/>
      <c r="F1" s="40"/>
      <c r="G1" s="40"/>
      <c r="H1" s="18"/>
    </row>
    <row r="2" spans="1:8" s="5" customFormat="1" ht="19" x14ac:dyDescent="0.25">
      <c r="A2" s="6" t="s">
        <v>1</v>
      </c>
      <c r="B2" s="8" t="s">
        <v>10</v>
      </c>
      <c r="C2" s="8" t="s">
        <v>40</v>
      </c>
      <c r="D2" s="6"/>
      <c r="E2" s="6" t="s">
        <v>4</v>
      </c>
      <c r="F2" s="21" t="s">
        <v>2</v>
      </c>
      <c r="G2" s="6" t="s">
        <v>3</v>
      </c>
      <c r="H2" s="19" t="s">
        <v>5</v>
      </c>
    </row>
    <row r="3" spans="1:8" ht="16" customHeight="1" x14ac:dyDescent="0.2">
      <c r="A3" s="1">
        <v>44531</v>
      </c>
      <c r="B3" s="9" t="s">
        <v>47</v>
      </c>
      <c r="C3" s="9" t="s">
        <v>159</v>
      </c>
      <c r="D3" t="s">
        <v>45</v>
      </c>
      <c r="E3" s="7"/>
      <c r="F3" s="2">
        <v>150</v>
      </c>
      <c r="H3"/>
    </row>
    <row r="4" spans="1:8" ht="16" customHeight="1" x14ac:dyDescent="0.2">
      <c r="B4" s="9" t="s">
        <v>62</v>
      </c>
      <c r="E4" s="7" t="s">
        <v>56</v>
      </c>
      <c r="F4" s="2"/>
      <c r="G4" s="2">
        <v>150</v>
      </c>
      <c r="H4"/>
    </row>
    <row r="5" spans="1:8" ht="16" customHeight="1" x14ac:dyDescent="0.2">
      <c r="C5" s="9" t="s">
        <v>374</v>
      </c>
      <c r="E5" s="7" t="s">
        <v>247</v>
      </c>
      <c r="F5" s="2"/>
      <c r="H5"/>
    </row>
    <row r="6" spans="1:8" ht="16" customHeight="1" x14ac:dyDescent="0.2">
      <c r="H6"/>
    </row>
    <row r="7" spans="1:8" ht="16" customHeight="1" x14ac:dyDescent="0.2">
      <c r="A7" s="1">
        <v>44531</v>
      </c>
      <c r="B7" s="9" t="s">
        <v>93</v>
      </c>
      <c r="D7" t="s">
        <v>92</v>
      </c>
      <c r="F7" s="22">
        <v>81</v>
      </c>
      <c r="H7"/>
    </row>
    <row r="8" spans="1:8" ht="16" customHeight="1" x14ac:dyDescent="0.2">
      <c r="B8" s="9" t="s">
        <v>49</v>
      </c>
      <c r="E8" t="s">
        <v>375</v>
      </c>
      <c r="G8" s="2">
        <v>81</v>
      </c>
      <c r="H8"/>
    </row>
    <row r="9" spans="1:8" ht="16" customHeight="1" x14ac:dyDescent="0.2">
      <c r="C9" s="9" t="s">
        <v>384</v>
      </c>
      <c r="E9" t="s">
        <v>388</v>
      </c>
      <c r="H9"/>
    </row>
    <row r="10" spans="1:8" ht="16" customHeight="1" x14ac:dyDescent="0.2">
      <c r="H10"/>
    </row>
    <row r="11" spans="1:8" x14ac:dyDescent="0.2">
      <c r="A11" s="1">
        <v>44531</v>
      </c>
      <c r="B11" s="9" t="s">
        <v>120</v>
      </c>
      <c r="D11" t="s">
        <v>121</v>
      </c>
      <c r="E11" s="7"/>
      <c r="F11" s="2">
        <v>2000</v>
      </c>
      <c r="H11"/>
    </row>
    <row r="12" spans="1:8" x14ac:dyDescent="0.2">
      <c r="B12" s="9" t="s">
        <v>123</v>
      </c>
      <c r="D12" t="s">
        <v>122</v>
      </c>
      <c r="E12" s="7"/>
      <c r="F12" s="2">
        <v>11.01</v>
      </c>
      <c r="H12"/>
    </row>
    <row r="13" spans="1:8" x14ac:dyDescent="0.2">
      <c r="B13" s="9" t="s">
        <v>124</v>
      </c>
      <c r="D13" t="s">
        <v>125</v>
      </c>
      <c r="E13" s="7"/>
      <c r="F13" s="2">
        <v>73.778000000000006</v>
      </c>
      <c r="H13"/>
    </row>
    <row r="14" spans="1:8" x14ac:dyDescent="0.2">
      <c r="B14" s="9" t="s">
        <v>126</v>
      </c>
      <c r="D14" t="s">
        <v>127</v>
      </c>
      <c r="E14" s="7"/>
      <c r="F14" s="2">
        <v>124</v>
      </c>
      <c r="H14"/>
    </row>
    <row r="15" spans="1:8" x14ac:dyDescent="0.2">
      <c r="B15" s="9" t="s">
        <v>129</v>
      </c>
      <c r="D15" t="s">
        <v>128</v>
      </c>
      <c r="E15" s="7"/>
      <c r="F15" s="2">
        <v>29</v>
      </c>
      <c r="H15"/>
    </row>
    <row r="16" spans="1:8" x14ac:dyDescent="0.2">
      <c r="B16" s="9" t="s">
        <v>72</v>
      </c>
      <c r="E16" s="7" t="s">
        <v>71</v>
      </c>
      <c r="F16" s="2"/>
      <c r="G16" s="2">
        <v>1750.41</v>
      </c>
      <c r="H16"/>
    </row>
    <row r="17" spans="1:8" x14ac:dyDescent="0.2">
      <c r="B17" s="9" t="s">
        <v>118</v>
      </c>
      <c r="E17" s="7" t="s">
        <v>119</v>
      </c>
      <c r="F17" s="2"/>
      <c r="G17" s="2">
        <v>61.4</v>
      </c>
      <c r="H17"/>
    </row>
    <row r="18" spans="1:8" x14ac:dyDescent="0.2">
      <c r="B18" s="9" t="s">
        <v>86</v>
      </c>
      <c r="E18" s="7" t="s">
        <v>87</v>
      </c>
      <c r="F18" s="2"/>
      <c r="G18" s="2">
        <v>33</v>
      </c>
      <c r="H18"/>
    </row>
    <row r="19" spans="1:8" x14ac:dyDescent="0.2">
      <c r="B19" s="9" t="s">
        <v>80</v>
      </c>
      <c r="E19" s="7" t="s">
        <v>81</v>
      </c>
      <c r="F19" s="2"/>
      <c r="G19" s="2">
        <v>248</v>
      </c>
      <c r="H19"/>
    </row>
    <row r="20" spans="1:8" x14ac:dyDescent="0.2">
      <c r="B20" s="9" t="s">
        <v>82</v>
      </c>
      <c r="E20" s="7" t="s">
        <v>130</v>
      </c>
      <c r="F20" s="2"/>
      <c r="G20" s="2">
        <v>58</v>
      </c>
      <c r="H20"/>
    </row>
    <row r="21" spans="1:8" x14ac:dyDescent="0.2">
      <c r="B21" s="9" t="s">
        <v>77</v>
      </c>
      <c r="E21" s="7" t="s">
        <v>78</v>
      </c>
      <c r="F21" s="2"/>
      <c r="G21" s="2">
        <v>12</v>
      </c>
      <c r="H21"/>
    </row>
    <row r="22" spans="1:8" x14ac:dyDescent="0.2">
      <c r="B22" s="9" t="s">
        <v>84</v>
      </c>
      <c r="E22" s="7" t="s">
        <v>85</v>
      </c>
      <c r="F22" s="2"/>
      <c r="G22" s="2">
        <v>74.98</v>
      </c>
      <c r="H22"/>
    </row>
    <row r="23" spans="1:8" x14ac:dyDescent="0.2">
      <c r="E23" s="7" t="s">
        <v>291</v>
      </c>
      <c r="F23" s="2"/>
      <c r="H23"/>
    </row>
    <row r="24" spans="1:8" x14ac:dyDescent="0.2">
      <c r="E24" s="7" t="s">
        <v>143</v>
      </c>
      <c r="F24" s="2"/>
    </row>
    <row r="25" spans="1:8" ht="16" customHeight="1" x14ac:dyDescent="0.2">
      <c r="A25" s="1">
        <v>44532</v>
      </c>
      <c r="B25" s="9" t="s">
        <v>47</v>
      </c>
      <c r="C25" s="9" t="s">
        <v>159</v>
      </c>
      <c r="D25" t="s">
        <v>45</v>
      </c>
      <c r="E25" s="7"/>
      <c r="F25" s="2">
        <v>40</v>
      </c>
      <c r="H25"/>
    </row>
    <row r="26" spans="1:8" ht="16" customHeight="1" x14ac:dyDescent="0.2">
      <c r="B26" s="9" t="s">
        <v>62</v>
      </c>
      <c r="E26" s="7" t="s">
        <v>56</v>
      </c>
      <c r="F26" s="2"/>
      <c r="G26" s="2">
        <v>40</v>
      </c>
      <c r="H26"/>
    </row>
    <row r="27" spans="1:8" ht="16" customHeight="1" x14ac:dyDescent="0.2">
      <c r="C27" s="9" t="s">
        <v>374</v>
      </c>
      <c r="E27" s="7" t="s">
        <v>250</v>
      </c>
      <c r="F27" s="2"/>
      <c r="H27"/>
    </row>
    <row r="28" spans="1:8" ht="16" customHeight="1" x14ac:dyDescent="0.2">
      <c r="H28"/>
    </row>
    <row r="29" spans="1:8" ht="16" customHeight="1" x14ac:dyDescent="0.2">
      <c r="A29" s="1">
        <v>44532</v>
      </c>
      <c r="B29" s="9" t="s">
        <v>47</v>
      </c>
      <c r="C29" s="9" t="s">
        <v>159</v>
      </c>
      <c r="D29" t="s">
        <v>45</v>
      </c>
      <c r="E29" s="7"/>
      <c r="F29" s="2">
        <v>50</v>
      </c>
      <c r="H29"/>
    </row>
    <row r="30" spans="1:8" ht="16" customHeight="1" x14ac:dyDescent="0.2">
      <c r="B30" s="9" t="s">
        <v>61</v>
      </c>
      <c r="E30" s="7" t="s">
        <v>56</v>
      </c>
      <c r="F30" s="2"/>
      <c r="G30" s="2">
        <v>50</v>
      </c>
      <c r="H30"/>
    </row>
    <row r="31" spans="1:8" ht="16" customHeight="1" x14ac:dyDescent="0.2">
      <c r="C31" s="9" t="s">
        <v>374</v>
      </c>
      <c r="E31" s="7" t="s">
        <v>268</v>
      </c>
      <c r="F31" s="2"/>
      <c r="H31"/>
    </row>
    <row r="32" spans="1:8" x14ac:dyDescent="0.2">
      <c r="F32" s="2"/>
      <c r="H32"/>
    </row>
    <row r="33" spans="1:8" ht="16" customHeight="1" x14ac:dyDescent="0.2">
      <c r="A33" s="1">
        <v>44533</v>
      </c>
      <c r="B33" s="9" t="s">
        <v>47</v>
      </c>
      <c r="C33" s="9" t="s">
        <v>159</v>
      </c>
      <c r="D33" t="s">
        <v>45</v>
      </c>
      <c r="E33" s="7"/>
      <c r="F33" s="2">
        <v>50</v>
      </c>
      <c r="H33"/>
    </row>
    <row r="34" spans="1:8" ht="16" customHeight="1" x14ac:dyDescent="0.2">
      <c r="B34" s="9" t="s">
        <v>62</v>
      </c>
      <c r="E34" s="7" t="s">
        <v>56</v>
      </c>
      <c r="F34" s="2"/>
      <c r="G34" s="2">
        <v>50</v>
      </c>
      <c r="H34"/>
    </row>
    <row r="35" spans="1:8" ht="16" customHeight="1" x14ac:dyDescent="0.2">
      <c r="C35" s="9" t="s">
        <v>374</v>
      </c>
      <c r="E35" s="7" t="s">
        <v>57</v>
      </c>
      <c r="F35" s="2"/>
      <c r="H35"/>
    </row>
    <row r="36" spans="1:8" ht="16" customHeight="1" x14ac:dyDescent="0.2">
      <c r="H36"/>
    </row>
    <row r="37" spans="1:8" ht="16" customHeight="1" x14ac:dyDescent="0.2">
      <c r="A37" s="1">
        <v>44536</v>
      </c>
      <c r="B37" s="9" t="s">
        <v>334</v>
      </c>
      <c r="D37" t="s">
        <v>376</v>
      </c>
      <c r="F37" s="22">
        <v>25.65</v>
      </c>
      <c r="H37"/>
    </row>
    <row r="38" spans="1:8" ht="16" customHeight="1" x14ac:dyDescent="0.2">
      <c r="B38" s="9" t="s">
        <v>49</v>
      </c>
      <c r="E38" t="s">
        <v>50</v>
      </c>
      <c r="G38" s="2">
        <v>25.65</v>
      </c>
      <c r="H38"/>
    </row>
    <row r="39" spans="1:8" ht="16" customHeight="1" x14ac:dyDescent="0.2">
      <c r="C39" s="9" t="s">
        <v>385</v>
      </c>
      <c r="E39" t="s">
        <v>377</v>
      </c>
      <c r="H39"/>
    </row>
    <row r="40" spans="1:8" ht="16" customHeight="1" x14ac:dyDescent="0.2">
      <c r="H40"/>
    </row>
    <row r="41" spans="1:8" ht="16" customHeight="1" x14ac:dyDescent="0.2">
      <c r="A41" s="1">
        <v>44536</v>
      </c>
      <c r="B41" s="9" t="s">
        <v>334</v>
      </c>
      <c r="D41" t="s">
        <v>376</v>
      </c>
      <c r="F41" s="22">
        <v>17.079999999999998</v>
      </c>
      <c r="H41"/>
    </row>
    <row r="42" spans="1:8" ht="16" customHeight="1" x14ac:dyDescent="0.2">
      <c r="B42" s="9" t="s">
        <v>49</v>
      </c>
      <c r="E42" t="s">
        <v>50</v>
      </c>
      <c r="G42" s="2">
        <v>17.079999999999998</v>
      </c>
      <c r="H42"/>
    </row>
    <row r="43" spans="1:8" ht="16" customHeight="1" x14ac:dyDescent="0.2">
      <c r="C43" s="9" t="s">
        <v>384</v>
      </c>
      <c r="E43" t="s">
        <v>378</v>
      </c>
      <c r="H43"/>
    </row>
    <row r="44" spans="1:8" ht="16" customHeight="1" x14ac:dyDescent="0.2">
      <c r="H44"/>
    </row>
    <row r="45" spans="1:8" ht="16" customHeight="1" x14ac:dyDescent="0.2">
      <c r="A45" s="1">
        <v>44537</v>
      </c>
      <c r="B45" s="9" t="s">
        <v>89</v>
      </c>
      <c r="D45" t="s">
        <v>88</v>
      </c>
      <c r="F45" s="22">
        <v>36.26</v>
      </c>
      <c r="H45"/>
    </row>
    <row r="46" spans="1:8" ht="16" customHeight="1" x14ac:dyDescent="0.2">
      <c r="B46" s="9" t="s">
        <v>49</v>
      </c>
      <c r="E46" t="s">
        <v>50</v>
      </c>
      <c r="G46" s="2">
        <v>36.26</v>
      </c>
      <c r="H46"/>
    </row>
    <row r="47" spans="1:8" ht="16" customHeight="1" x14ac:dyDescent="0.2">
      <c r="C47" s="9" t="s">
        <v>384</v>
      </c>
      <c r="E47" t="s">
        <v>650</v>
      </c>
      <c r="H47"/>
    </row>
    <row r="48" spans="1:8" ht="16" customHeight="1" x14ac:dyDescent="0.2">
      <c r="H48"/>
    </row>
    <row r="49" spans="1:8" ht="16" customHeight="1" x14ac:dyDescent="0.2">
      <c r="A49" s="1">
        <v>44537</v>
      </c>
      <c r="B49" s="9" t="s">
        <v>341</v>
      </c>
      <c r="D49" t="s">
        <v>379</v>
      </c>
      <c r="F49" s="22">
        <v>100.3</v>
      </c>
      <c r="H49"/>
    </row>
    <row r="50" spans="1:8" ht="16" customHeight="1" x14ac:dyDescent="0.2">
      <c r="B50" s="9" t="s">
        <v>49</v>
      </c>
      <c r="E50" t="s">
        <v>50</v>
      </c>
      <c r="G50" s="2">
        <v>100.3</v>
      </c>
      <c r="H50"/>
    </row>
    <row r="51" spans="1:8" ht="16" customHeight="1" x14ac:dyDescent="0.2">
      <c r="C51" s="9" t="s">
        <v>384</v>
      </c>
      <c r="E51" t="s">
        <v>380</v>
      </c>
      <c r="H51"/>
    </row>
    <row r="52" spans="1:8" ht="16" customHeight="1" x14ac:dyDescent="0.2">
      <c r="H52"/>
    </row>
    <row r="53" spans="1:8" ht="16" customHeight="1" x14ac:dyDescent="0.2">
      <c r="A53" s="1">
        <v>44537</v>
      </c>
      <c r="B53" s="9" t="s">
        <v>58</v>
      </c>
      <c r="D53" t="s">
        <v>59</v>
      </c>
      <c r="E53" s="7"/>
      <c r="F53" s="2">
        <v>46.58</v>
      </c>
      <c r="H53"/>
    </row>
    <row r="54" spans="1:8" x14ac:dyDescent="0.2">
      <c r="B54" s="9" t="s">
        <v>47</v>
      </c>
      <c r="C54" s="9" t="s">
        <v>159</v>
      </c>
      <c r="E54" s="7" t="s">
        <v>45</v>
      </c>
      <c r="F54" s="2"/>
      <c r="G54" s="2">
        <v>46.58</v>
      </c>
      <c r="H54"/>
    </row>
    <row r="55" spans="1:8" x14ac:dyDescent="0.2">
      <c r="C55" s="9" t="s">
        <v>159</v>
      </c>
      <c r="E55" s="7" t="s">
        <v>60</v>
      </c>
      <c r="F55" s="2"/>
      <c r="H55"/>
    </row>
    <row r="56" spans="1:8" x14ac:dyDescent="0.2">
      <c r="E56" s="7"/>
      <c r="F56" s="2"/>
      <c r="H56"/>
    </row>
    <row r="57" spans="1:8" ht="16" customHeight="1" x14ac:dyDescent="0.2">
      <c r="A57" s="1">
        <v>44538</v>
      </c>
      <c r="B57" s="9" t="s">
        <v>47</v>
      </c>
      <c r="C57" s="9" t="s">
        <v>159</v>
      </c>
      <c r="D57" t="s">
        <v>45</v>
      </c>
      <c r="E57" s="7"/>
      <c r="F57" s="2">
        <v>100</v>
      </c>
      <c r="H57"/>
    </row>
    <row r="58" spans="1:8" ht="16" customHeight="1" x14ac:dyDescent="0.2">
      <c r="B58" s="9" t="s">
        <v>62</v>
      </c>
      <c r="E58" s="7" t="s">
        <v>56</v>
      </c>
      <c r="F58" s="2"/>
      <c r="G58" s="2">
        <v>100</v>
      </c>
      <c r="H58"/>
    </row>
    <row r="59" spans="1:8" ht="16" customHeight="1" x14ac:dyDescent="0.2">
      <c r="C59" s="9" t="s">
        <v>374</v>
      </c>
      <c r="E59" s="7" t="s">
        <v>63</v>
      </c>
      <c r="F59" s="2"/>
      <c r="H59"/>
    </row>
    <row r="60" spans="1:8" ht="16" customHeight="1" x14ac:dyDescent="0.2">
      <c r="H60"/>
    </row>
    <row r="61" spans="1:8" ht="16" customHeight="1" x14ac:dyDescent="0.2">
      <c r="A61" s="1">
        <v>44540</v>
      </c>
      <c r="B61" s="9" t="s">
        <v>649</v>
      </c>
      <c r="D61" t="s">
        <v>344</v>
      </c>
      <c r="F61" s="22">
        <v>11.93</v>
      </c>
      <c r="H61"/>
    </row>
    <row r="62" spans="1:8" ht="16" customHeight="1" x14ac:dyDescent="0.2">
      <c r="B62" s="9" t="s">
        <v>49</v>
      </c>
      <c r="C62" s="9" t="s">
        <v>159</v>
      </c>
      <c r="E62" t="s">
        <v>50</v>
      </c>
      <c r="G62" s="2">
        <v>11.93</v>
      </c>
      <c r="H62"/>
    </row>
    <row r="63" spans="1:8" ht="16" customHeight="1" x14ac:dyDescent="0.2">
      <c r="C63" s="9" t="s">
        <v>384</v>
      </c>
      <c r="E63" t="s">
        <v>648</v>
      </c>
      <c r="H63"/>
    </row>
    <row r="64" spans="1:8" ht="16" customHeight="1" x14ac:dyDescent="0.2">
      <c r="H64"/>
    </row>
    <row r="65" spans="1:8" ht="16" customHeight="1" x14ac:dyDescent="0.2">
      <c r="A65" s="1">
        <v>44540</v>
      </c>
      <c r="B65" s="9" t="s">
        <v>47</v>
      </c>
      <c r="C65" s="9" t="s">
        <v>159</v>
      </c>
      <c r="D65" t="s">
        <v>45</v>
      </c>
      <c r="E65" s="7"/>
      <c r="F65" s="2">
        <v>4000</v>
      </c>
      <c r="H65"/>
    </row>
    <row r="66" spans="1:8" ht="16" customHeight="1" x14ac:dyDescent="0.2">
      <c r="B66" s="9" t="s">
        <v>475</v>
      </c>
      <c r="E66" s="7" t="s">
        <v>452</v>
      </c>
      <c r="F66" s="2"/>
      <c r="G66" s="2">
        <v>4000</v>
      </c>
      <c r="H66"/>
    </row>
    <row r="67" spans="1:8" ht="16" customHeight="1" x14ac:dyDescent="0.2">
      <c r="C67" s="9" t="s">
        <v>159</v>
      </c>
      <c r="E67" s="7" t="s">
        <v>226</v>
      </c>
      <c r="F67" s="2"/>
      <c r="H67"/>
    </row>
    <row r="68" spans="1:8" x14ac:dyDescent="0.2">
      <c r="F68" s="2"/>
      <c r="H68"/>
    </row>
    <row r="69" spans="1:8" ht="15" customHeight="1" x14ac:dyDescent="0.2">
      <c r="A69" s="1">
        <v>44540</v>
      </c>
      <c r="B69" s="9" t="s">
        <v>72</v>
      </c>
      <c r="C69" s="9" t="s">
        <v>159</v>
      </c>
      <c r="D69" t="s">
        <v>233</v>
      </c>
      <c r="F69" s="2">
        <v>2000</v>
      </c>
      <c r="H69"/>
    </row>
    <row r="70" spans="1:8" x14ac:dyDescent="0.2">
      <c r="B70" s="9" t="s">
        <v>47</v>
      </c>
      <c r="C70" s="9" t="s">
        <v>159</v>
      </c>
      <c r="E70" t="s">
        <v>45</v>
      </c>
      <c r="F70" s="2"/>
      <c r="G70" s="2">
        <v>2000</v>
      </c>
      <c r="H70"/>
    </row>
    <row r="71" spans="1:8" x14ac:dyDescent="0.2">
      <c r="E71" t="s">
        <v>51</v>
      </c>
      <c r="F71" s="2"/>
      <c r="H71"/>
    </row>
    <row r="72" spans="1:8" x14ac:dyDescent="0.2">
      <c r="E72" s="7"/>
      <c r="F72" s="2"/>
    </row>
    <row r="73" spans="1:8" ht="16" customHeight="1" x14ac:dyDescent="0.2">
      <c r="A73" s="1" t="s">
        <v>382</v>
      </c>
      <c r="B73" s="9" t="s">
        <v>336</v>
      </c>
      <c r="D73" t="s">
        <v>381</v>
      </c>
      <c r="F73" s="22">
        <v>25.4</v>
      </c>
      <c r="H73"/>
    </row>
    <row r="74" spans="1:8" ht="16" customHeight="1" x14ac:dyDescent="0.2">
      <c r="B74" s="9" t="s">
        <v>49</v>
      </c>
      <c r="E74" t="s">
        <v>50</v>
      </c>
      <c r="G74" s="2">
        <v>25.4</v>
      </c>
      <c r="H74"/>
    </row>
    <row r="75" spans="1:8" ht="16" customHeight="1" x14ac:dyDescent="0.2">
      <c r="C75" s="9" t="s">
        <v>384</v>
      </c>
      <c r="E75" t="s">
        <v>383</v>
      </c>
      <c r="H75"/>
    </row>
    <row r="76" spans="1:8" ht="16" customHeight="1" x14ac:dyDescent="0.2">
      <c r="H76"/>
    </row>
    <row r="77" spans="1:8" ht="16" customHeight="1" x14ac:dyDescent="0.2">
      <c r="A77" s="1">
        <v>44543</v>
      </c>
      <c r="B77" s="9" t="s">
        <v>47</v>
      </c>
      <c r="C77" s="9" t="s">
        <v>159</v>
      </c>
      <c r="D77" t="s">
        <v>45</v>
      </c>
      <c r="E77" s="7"/>
      <c r="F77" s="2">
        <v>50</v>
      </c>
      <c r="H77"/>
    </row>
    <row r="78" spans="1:8" ht="16" customHeight="1" x14ac:dyDescent="0.2">
      <c r="B78" s="9" t="s">
        <v>62</v>
      </c>
      <c r="E78" s="7" t="s">
        <v>56</v>
      </c>
      <c r="F78" s="2"/>
      <c r="G78" s="2">
        <v>50</v>
      </c>
      <c r="H78"/>
    </row>
    <row r="79" spans="1:8" ht="16" customHeight="1" x14ac:dyDescent="0.2">
      <c r="C79" s="9" t="s">
        <v>374</v>
      </c>
      <c r="E79" s="7" t="s">
        <v>271</v>
      </c>
      <c r="F79" s="2"/>
      <c r="H79"/>
    </row>
    <row r="80" spans="1:8" ht="16" customHeight="1" x14ac:dyDescent="0.2">
      <c r="H80"/>
    </row>
    <row r="81" spans="1:8" ht="16" customHeight="1" x14ac:dyDescent="0.2">
      <c r="A81" s="1">
        <v>44543</v>
      </c>
      <c r="B81" s="9" t="s">
        <v>334</v>
      </c>
      <c r="D81" t="s">
        <v>376</v>
      </c>
      <c r="F81" s="22">
        <v>10.32</v>
      </c>
      <c r="H81"/>
    </row>
    <row r="82" spans="1:8" ht="16" customHeight="1" x14ac:dyDescent="0.2">
      <c r="B82" s="9" t="s">
        <v>49</v>
      </c>
      <c r="E82" t="s">
        <v>50</v>
      </c>
      <c r="G82" s="2">
        <v>10.32</v>
      </c>
      <c r="H82"/>
    </row>
    <row r="83" spans="1:8" ht="16" customHeight="1" x14ac:dyDescent="0.2">
      <c r="C83" s="9" t="s">
        <v>384</v>
      </c>
      <c r="E83" t="s">
        <v>386</v>
      </c>
      <c r="H83"/>
    </row>
    <row r="84" spans="1:8" ht="16" customHeight="1" x14ac:dyDescent="0.2">
      <c r="H84"/>
    </row>
    <row r="85" spans="1:8" ht="16" customHeight="1" x14ac:dyDescent="0.2">
      <c r="A85" s="1">
        <v>44544</v>
      </c>
      <c r="B85" s="9" t="s">
        <v>47</v>
      </c>
      <c r="C85" s="9" t="s">
        <v>159</v>
      </c>
      <c r="D85" t="s">
        <v>45</v>
      </c>
      <c r="E85" s="7"/>
      <c r="F85" s="2">
        <v>600</v>
      </c>
      <c r="H85"/>
    </row>
    <row r="86" spans="1:8" ht="16" customHeight="1" x14ac:dyDescent="0.2">
      <c r="B86" s="9" t="s">
        <v>62</v>
      </c>
      <c r="E86" s="7" t="s">
        <v>56</v>
      </c>
      <c r="F86" s="2"/>
      <c r="G86" s="2">
        <v>600</v>
      </c>
      <c r="H86"/>
    </row>
    <row r="87" spans="1:8" ht="16" customHeight="1" x14ac:dyDescent="0.2">
      <c r="C87" s="9" t="s">
        <v>374</v>
      </c>
      <c r="E87" s="7" t="s">
        <v>270</v>
      </c>
      <c r="F87" s="2"/>
      <c r="H87"/>
    </row>
    <row r="88" spans="1:8" ht="16" customHeight="1" x14ac:dyDescent="0.2">
      <c r="C88" s="9" t="s">
        <v>374</v>
      </c>
      <c r="E88" s="7" t="s">
        <v>272</v>
      </c>
      <c r="H88"/>
    </row>
    <row r="89" spans="1:8" x14ac:dyDescent="0.2">
      <c r="H89"/>
    </row>
    <row r="90" spans="1:8" x14ac:dyDescent="0.2">
      <c r="A90" s="1">
        <v>44545</v>
      </c>
      <c r="B90" s="9" t="s">
        <v>49</v>
      </c>
      <c r="C90" s="9" t="s">
        <v>159</v>
      </c>
      <c r="D90" t="s">
        <v>50</v>
      </c>
      <c r="F90" s="2">
        <v>500</v>
      </c>
      <c r="H90"/>
    </row>
    <row r="91" spans="1:8" x14ac:dyDescent="0.2">
      <c r="B91" s="9" t="s">
        <v>47</v>
      </c>
      <c r="C91" s="9" t="s">
        <v>159</v>
      </c>
      <c r="E91" t="s">
        <v>45</v>
      </c>
      <c r="F91" s="2"/>
      <c r="G91" s="2">
        <v>500</v>
      </c>
      <c r="H91"/>
    </row>
    <row r="92" spans="1:8" x14ac:dyDescent="0.2">
      <c r="E92" t="s">
        <v>51</v>
      </c>
      <c r="F92" s="2"/>
      <c r="H92"/>
    </row>
    <row r="93" spans="1:8" x14ac:dyDescent="0.2">
      <c r="E93" s="7"/>
      <c r="F93" s="2"/>
    </row>
    <row r="94" spans="1:8" ht="16" customHeight="1" x14ac:dyDescent="0.2">
      <c r="A94" s="1">
        <v>44545</v>
      </c>
      <c r="B94" s="9" t="s">
        <v>72</v>
      </c>
      <c r="C94" s="9" t="s">
        <v>159</v>
      </c>
      <c r="D94" t="s">
        <v>71</v>
      </c>
      <c r="E94" s="7"/>
      <c r="F94" s="2">
        <v>700</v>
      </c>
      <c r="H94"/>
    </row>
    <row r="95" spans="1:8" ht="16" customHeight="1" x14ac:dyDescent="0.2">
      <c r="B95" s="9" t="s">
        <v>61</v>
      </c>
      <c r="E95" s="7" t="s">
        <v>56</v>
      </c>
      <c r="F95" s="2"/>
      <c r="G95" s="2">
        <v>700</v>
      </c>
      <c r="H95"/>
    </row>
    <row r="96" spans="1:8" ht="16" customHeight="1" x14ac:dyDescent="0.2">
      <c r="C96" s="9" t="s">
        <v>374</v>
      </c>
      <c r="E96" s="7" t="s">
        <v>498</v>
      </c>
      <c r="F96" s="2"/>
      <c r="H96"/>
    </row>
    <row r="97" spans="1:8" x14ac:dyDescent="0.2">
      <c r="F97" s="2"/>
      <c r="H97"/>
    </row>
    <row r="98" spans="1:8" ht="16" customHeight="1" x14ac:dyDescent="0.2">
      <c r="A98" s="1">
        <v>44545</v>
      </c>
      <c r="B98" s="9" t="s">
        <v>47</v>
      </c>
      <c r="C98" s="9" t="s">
        <v>159</v>
      </c>
      <c r="D98" t="s">
        <v>45</v>
      </c>
      <c r="E98" s="7"/>
      <c r="F98" s="2">
        <v>20</v>
      </c>
      <c r="H98"/>
    </row>
    <row r="99" spans="1:8" ht="16" customHeight="1" x14ac:dyDescent="0.2">
      <c r="B99" s="9" t="s">
        <v>61</v>
      </c>
      <c r="E99" s="7" t="s">
        <v>56</v>
      </c>
      <c r="F99" s="2"/>
      <c r="G99" s="2">
        <v>20</v>
      </c>
      <c r="H99"/>
    </row>
    <row r="100" spans="1:8" ht="16" customHeight="1" x14ac:dyDescent="0.2">
      <c r="C100" s="9" t="s">
        <v>374</v>
      </c>
      <c r="E100" s="7" t="s">
        <v>273</v>
      </c>
      <c r="F100" s="2"/>
      <c r="H100"/>
    </row>
    <row r="101" spans="1:8" x14ac:dyDescent="0.2">
      <c r="F101" s="2"/>
      <c r="H101"/>
    </row>
    <row r="102" spans="1:8" ht="16" customHeight="1" x14ac:dyDescent="0.2">
      <c r="A102" s="1">
        <v>44545</v>
      </c>
      <c r="B102" s="9" t="s">
        <v>47</v>
      </c>
      <c r="C102" s="9" t="s">
        <v>159</v>
      </c>
      <c r="D102" t="s">
        <v>45</v>
      </c>
      <c r="E102" s="7"/>
      <c r="F102" s="2">
        <v>200</v>
      </c>
      <c r="H102"/>
    </row>
    <row r="103" spans="1:8" ht="16" customHeight="1" x14ac:dyDescent="0.2">
      <c r="B103" s="9" t="s">
        <v>61</v>
      </c>
      <c r="E103" s="7" t="s">
        <v>56</v>
      </c>
      <c r="F103" s="2"/>
      <c r="G103" s="2">
        <v>200</v>
      </c>
      <c r="H103"/>
    </row>
    <row r="104" spans="1:8" ht="16" customHeight="1" x14ac:dyDescent="0.2">
      <c r="C104" s="9" t="s">
        <v>374</v>
      </c>
      <c r="E104" s="7" t="s">
        <v>274</v>
      </c>
      <c r="F104" s="2"/>
      <c r="H104"/>
    </row>
    <row r="105" spans="1:8" x14ac:dyDescent="0.2">
      <c r="F105" s="2"/>
      <c r="H105"/>
    </row>
    <row r="106" spans="1:8" x14ac:dyDescent="0.2">
      <c r="A106" s="1">
        <v>44546</v>
      </c>
      <c r="B106" s="9" t="s">
        <v>95</v>
      </c>
      <c r="D106" t="s">
        <v>96</v>
      </c>
      <c r="E106" s="7"/>
      <c r="F106" s="2">
        <v>420.56</v>
      </c>
      <c r="H106"/>
    </row>
    <row r="107" spans="1:8" x14ac:dyDescent="0.2">
      <c r="B107" s="9" t="s">
        <v>49</v>
      </c>
      <c r="C107" s="9" t="s">
        <v>159</v>
      </c>
      <c r="E107" s="7" t="s">
        <v>50</v>
      </c>
      <c r="F107" s="2"/>
      <c r="G107" s="2">
        <v>420.56</v>
      </c>
      <c r="H107"/>
    </row>
    <row r="108" spans="1:8" x14ac:dyDescent="0.2">
      <c r="C108" s="9" t="s">
        <v>384</v>
      </c>
      <c r="E108" s="7" t="s">
        <v>387</v>
      </c>
      <c r="F108" s="2"/>
      <c r="H108"/>
    </row>
    <row r="109" spans="1:8" x14ac:dyDescent="0.2">
      <c r="E109" s="7"/>
      <c r="F109" s="2"/>
      <c r="H109"/>
    </row>
    <row r="110" spans="1:8" ht="16" customHeight="1" x14ac:dyDescent="0.2">
      <c r="A110" s="1">
        <v>44546</v>
      </c>
      <c r="B110" s="9" t="s">
        <v>47</v>
      </c>
      <c r="C110" s="9" t="s">
        <v>159</v>
      </c>
      <c r="D110" t="s">
        <v>45</v>
      </c>
      <c r="E110" s="7"/>
      <c r="F110" s="2">
        <v>200</v>
      </c>
      <c r="H110"/>
    </row>
    <row r="111" spans="1:8" ht="16" customHeight="1" x14ac:dyDescent="0.2">
      <c r="B111" s="9" t="s">
        <v>61</v>
      </c>
      <c r="E111" s="7" t="s">
        <v>56</v>
      </c>
      <c r="F111" s="2"/>
      <c r="G111" s="2">
        <v>200</v>
      </c>
      <c r="H111"/>
    </row>
    <row r="112" spans="1:8" ht="16" customHeight="1" x14ac:dyDescent="0.2">
      <c r="C112" s="9" t="s">
        <v>374</v>
      </c>
      <c r="E112" s="7" t="s">
        <v>275</v>
      </c>
      <c r="F112" s="2"/>
      <c r="H112"/>
    </row>
    <row r="113" spans="1:8" x14ac:dyDescent="0.2">
      <c r="F113" s="2"/>
      <c r="H113"/>
    </row>
    <row r="114" spans="1:8" ht="16" customHeight="1" x14ac:dyDescent="0.2">
      <c r="A114" s="1">
        <v>44551</v>
      </c>
      <c r="B114" s="9" t="s">
        <v>47</v>
      </c>
      <c r="C114" s="9" t="s">
        <v>159</v>
      </c>
      <c r="D114" t="s">
        <v>45</v>
      </c>
      <c r="E114" s="7"/>
      <c r="F114" s="2">
        <v>100</v>
      </c>
      <c r="H114"/>
    </row>
    <row r="115" spans="1:8" ht="16" customHeight="1" x14ac:dyDescent="0.2">
      <c r="B115" s="9" t="s">
        <v>61</v>
      </c>
      <c r="E115" s="7" t="s">
        <v>56</v>
      </c>
      <c r="F115" s="2"/>
      <c r="G115" s="2">
        <v>100</v>
      </c>
      <c r="H115"/>
    </row>
    <row r="116" spans="1:8" ht="16" customHeight="1" x14ac:dyDescent="0.2">
      <c r="C116" s="9" t="s">
        <v>374</v>
      </c>
      <c r="E116" s="7" t="s">
        <v>276</v>
      </c>
      <c r="F116" s="2"/>
      <c r="H116"/>
    </row>
    <row r="117" spans="1:8" x14ac:dyDescent="0.2">
      <c r="F117" s="2"/>
      <c r="H117"/>
    </row>
    <row r="118" spans="1:8" ht="16" customHeight="1" x14ac:dyDescent="0.2">
      <c r="A118" s="1">
        <v>44552</v>
      </c>
      <c r="B118" s="9" t="s">
        <v>47</v>
      </c>
      <c r="C118" s="9" t="s">
        <v>159</v>
      </c>
      <c r="D118" t="s">
        <v>45</v>
      </c>
      <c r="E118" s="7"/>
      <c r="F118" s="2">
        <v>465</v>
      </c>
      <c r="H118"/>
    </row>
    <row r="119" spans="1:8" ht="16" customHeight="1" x14ac:dyDescent="0.2">
      <c r="B119" s="9" t="s">
        <v>61</v>
      </c>
      <c r="E119" s="7" t="s">
        <v>56</v>
      </c>
      <c r="F119" s="2"/>
      <c r="G119" s="2">
        <v>465</v>
      </c>
      <c r="H119"/>
    </row>
    <row r="120" spans="1:8" ht="16" customHeight="1" x14ac:dyDescent="0.2">
      <c r="C120" s="9" t="s">
        <v>374</v>
      </c>
      <c r="E120" s="7" t="s">
        <v>277</v>
      </c>
      <c r="F120" s="2"/>
      <c r="H120"/>
    </row>
    <row r="121" spans="1:8" x14ac:dyDescent="0.2">
      <c r="F121" s="2"/>
      <c r="H121"/>
    </row>
    <row r="122" spans="1:8" ht="16" customHeight="1" x14ac:dyDescent="0.2">
      <c r="A122" s="1">
        <v>44552</v>
      </c>
      <c r="B122" s="9" t="s">
        <v>47</v>
      </c>
      <c r="C122" s="9" t="s">
        <v>159</v>
      </c>
      <c r="D122" t="s">
        <v>45</v>
      </c>
      <c r="E122" s="7"/>
      <c r="F122" s="2">
        <v>780</v>
      </c>
      <c r="H122"/>
    </row>
    <row r="123" spans="1:8" ht="16" customHeight="1" x14ac:dyDescent="0.2">
      <c r="B123" s="9" t="s">
        <v>61</v>
      </c>
      <c r="E123" s="7" t="s">
        <v>56</v>
      </c>
      <c r="F123" s="2"/>
      <c r="G123" s="2">
        <v>780</v>
      </c>
      <c r="H123"/>
    </row>
    <row r="124" spans="1:8" ht="16" customHeight="1" x14ac:dyDescent="0.2">
      <c r="C124" s="9" t="s">
        <v>374</v>
      </c>
      <c r="E124" s="7" t="s">
        <v>476</v>
      </c>
      <c r="F124" s="2"/>
      <c r="H124"/>
    </row>
    <row r="125" spans="1:8" x14ac:dyDescent="0.2">
      <c r="F125" s="2"/>
      <c r="H125"/>
    </row>
    <row r="126" spans="1:8" x14ac:dyDescent="0.2">
      <c r="A126" s="1">
        <v>44554</v>
      </c>
      <c r="B126" s="9" t="s">
        <v>643</v>
      </c>
      <c r="D126" t="s">
        <v>326</v>
      </c>
      <c r="F126" s="2">
        <v>112.82</v>
      </c>
      <c r="H126"/>
    </row>
    <row r="127" spans="1:8" x14ac:dyDescent="0.2">
      <c r="B127" s="9" t="s">
        <v>47</v>
      </c>
      <c r="C127" s="9" t="s">
        <v>159</v>
      </c>
      <c r="E127" t="s">
        <v>45</v>
      </c>
      <c r="F127" s="2"/>
      <c r="G127" s="2">
        <v>112.82</v>
      </c>
      <c r="H127"/>
    </row>
    <row r="128" spans="1:8" x14ac:dyDescent="0.2">
      <c r="E128" t="s">
        <v>647</v>
      </c>
      <c r="F128" s="2"/>
      <c r="H128"/>
    </row>
    <row r="129" spans="1:8" x14ac:dyDescent="0.2">
      <c r="F129" s="2"/>
      <c r="H129"/>
    </row>
    <row r="130" spans="1:8" ht="16" customHeight="1" x14ac:dyDescent="0.2">
      <c r="A130" s="1">
        <v>44558</v>
      </c>
      <c r="B130" s="9" t="s">
        <v>47</v>
      </c>
      <c r="C130" s="9" t="s">
        <v>159</v>
      </c>
      <c r="D130" t="s">
        <v>45</v>
      </c>
      <c r="E130" s="7"/>
      <c r="F130" s="2">
        <v>100</v>
      </c>
      <c r="H130"/>
    </row>
    <row r="131" spans="1:8" ht="16" customHeight="1" x14ac:dyDescent="0.2">
      <c r="B131" s="9" t="s">
        <v>61</v>
      </c>
      <c r="E131" s="7" t="s">
        <v>56</v>
      </c>
      <c r="F131" s="2"/>
      <c r="G131" s="2">
        <v>100</v>
      </c>
      <c r="H131"/>
    </row>
    <row r="132" spans="1:8" ht="16" customHeight="1" x14ac:dyDescent="0.2">
      <c r="C132" s="9" t="s">
        <v>374</v>
      </c>
      <c r="E132" s="7" t="s">
        <v>216</v>
      </c>
      <c r="F132" s="2"/>
      <c r="H132"/>
    </row>
    <row r="133" spans="1:8" x14ac:dyDescent="0.2">
      <c r="F133" s="2"/>
      <c r="H133"/>
    </row>
    <row r="134" spans="1:8" ht="16" customHeight="1" x14ac:dyDescent="0.2">
      <c r="A134" s="1">
        <v>44558</v>
      </c>
      <c r="B134" s="9" t="s">
        <v>47</v>
      </c>
      <c r="C134" s="9" t="s">
        <v>159</v>
      </c>
      <c r="D134" t="s">
        <v>45</v>
      </c>
      <c r="E134" s="7"/>
      <c r="F134" s="2">
        <v>125</v>
      </c>
      <c r="H134"/>
    </row>
    <row r="135" spans="1:8" ht="16" customHeight="1" x14ac:dyDescent="0.2">
      <c r="B135" s="9" t="s">
        <v>62</v>
      </c>
      <c r="E135" s="7" t="s">
        <v>56</v>
      </c>
      <c r="F135" s="2"/>
      <c r="G135" s="2">
        <v>125</v>
      </c>
      <c r="H135"/>
    </row>
    <row r="136" spans="1:8" ht="16" customHeight="1" x14ac:dyDescent="0.2">
      <c r="C136" s="9" t="s">
        <v>374</v>
      </c>
      <c r="E136" s="7" t="s">
        <v>201</v>
      </c>
      <c r="F136" s="2"/>
      <c r="H136"/>
    </row>
    <row r="137" spans="1:8" ht="16" customHeight="1" x14ac:dyDescent="0.2">
      <c r="C137" s="9" t="s">
        <v>374</v>
      </c>
      <c r="E137" s="7" t="s">
        <v>146</v>
      </c>
      <c r="H137"/>
    </row>
    <row r="138" spans="1:8" x14ac:dyDescent="0.2">
      <c r="H138"/>
    </row>
    <row r="139" spans="1:8" x14ac:dyDescent="0.2">
      <c r="A139" s="1">
        <v>44559</v>
      </c>
      <c r="B139" s="9" t="s">
        <v>644</v>
      </c>
      <c r="D139" t="s">
        <v>645</v>
      </c>
      <c r="F139" s="22">
        <v>29</v>
      </c>
      <c r="H139"/>
    </row>
    <row r="140" spans="1:8" x14ac:dyDescent="0.2">
      <c r="B140" s="9" t="s">
        <v>47</v>
      </c>
      <c r="C140" s="9" t="s">
        <v>159</v>
      </c>
      <c r="E140" t="s">
        <v>45</v>
      </c>
      <c r="G140" s="2">
        <v>29</v>
      </c>
      <c r="H140"/>
    </row>
    <row r="141" spans="1:8" x14ac:dyDescent="0.2">
      <c r="E141" t="s">
        <v>646</v>
      </c>
      <c r="H141"/>
    </row>
    <row r="142" spans="1:8" x14ac:dyDescent="0.2">
      <c r="H142"/>
    </row>
    <row r="143" spans="1:8" ht="16" customHeight="1" x14ac:dyDescent="0.2">
      <c r="A143" s="1">
        <v>44561</v>
      </c>
      <c r="B143" s="9" t="s">
        <v>47</v>
      </c>
      <c r="C143" s="9" t="s">
        <v>159</v>
      </c>
      <c r="D143" t="s">
        <v>45</v>
      </c>
      <c r="E143" s="7"/>
      <c r="F143" s="2">
        <v>25</v>
      </c>
      <c r="H143"/>
    </row>
    <row r="144" spans="1:8" ht="16" customHeight="1" x14ac:dyDescent="0.2">
      <c r="B144" s="9" t="s">
        <v>61</v>
      </c>
      <c r="E144" s="7" t="s">
        <v>56</v>
      </c>
      <c r="F144" s="2"/>
      <c r="G144" s="2">
        <v>25</v>
      </c>
      <c r="H144"/>
    </row>
    <row r="145" spans="1:8" ht="16" customHeight="1" x14ac:dyDescent="0.2">
      <c r="C145" s="9" t="s">
        <v>374</v>
      </c>
      <c r="E145" s="7" t="s">
        <v>278</v>
      </c>
      <c r="F145" s="2"/>
      <c r="H145"/>
    </row>
    <row r="146" spans="1:8" x14ac:dyDescent="0.2">
      <c r="F146" s="2"/>
      <c r="H146"/>
    </row>
    <row r="147" spans="1:8" ht="16" customHeight="1" x14ac:dyDescent="0.2">
      <c r="A147" s="1">
        <v>44561</v>
      </c>
      <c r="B147" s="9" t="s">
        <v>47</v>
      </c>
      <c r="C147" s="9" t="s">
        <v>159</v>
      </c>
      <c r="D147" t="s">
        <v>45</v>
      </c>
      <c r="E147" s="7"/>
      <c r="F147" s="2">
        <v>50</v>
      </c>
      <c r="H147"/>
    </row>
    <row r="148" spans="1:8" ht="16" customHeight="1" x14ac:dyDescent="0.2">
      <c r="B148" s="9" t="s">
        <v>61</v>
      </c>
      <c r="E148" s="7" t="s">
        <v>56</v>
      </c>
      <c r="F148" s="2"/>
      <c r="G148" s="2">
        <v>50</v>
      </c>
      <c r="H148"/>
    </row>
    <row r="149" spans="1:8" ht="16" customHeight="1" x14ac:dyDescent="0.2">
      <c r="C149" s="9" t="s">
        <v>374</v>
      </c>
      <c r="E149" s="7" t="s">
        <v>279</v>
      </c>
      <c r="F149" s="2"/>
      <c r="H149"/>
    </row>
    <row r="150" spans="1:8" x14ac:dyDescent="0.2">
      <c r="F150" s="2"/>
      <c r="H150"/>
    </row>
    <row r="151" spans="1:8" ht="16" customHeight="1" x14ac:dyDescent="0.2">
      <c r="A151" s="1">
        <v>44561</v>
      </c>
      <c r="B151" s="9" t="s">
        <v>47</v>
      </c>
      <c r="C151" s="9" t="s">
        <v>159</v>
      </c>
      <c r="D151" t="s">
        <v>45</v>
      </c>
      <c r="E151" s="7"/>
      <c r="F151" s="2">
        <v>100</v>
      </c>
      <c r="H151"/>
    </row>
    <row r="152" spans="1:8" ht="16" customHeight="1" x14ac:dyDescent="0.2">
      <c r="B152" s="9" t="s">
        <v>61</v>
      </c>
      <c r="E152" s="7" t="s">
        <v>56</v>
      </c>
      <c r="F152" s="2"/>
      <c r="G152" s="2">
        <v>100</v>
      </c>
      <c r="H152"/>
    </row>
    <row r="153" spans="1:8" ht="16" customHeight="1" x14ac:dyDescent="0.2">
      <c r="C153" s="9" t="s">
        <v>374</v>
      </c>
      <c r="E153" s="7" t="s">
        <v>280</v>
      </c>
      <c r="F153" s="2"/>
      <c r="H153"/>
    </row>
    <row r="154" spans="1:8" x14ac:dyDescent="0.2">
      <c r="F154" s="2"/>
      <c r="H154"/>
    </row>
    <row r="155" spans="1:8" x14ac:dyDescent="0.2">
      <c r="A155" s="1">
        <v>44561</v>
      </c>
      <c r="B155" s="9" t="s">
        <v>49</v>
      </c>
      <c r="C155" s="9" t="s">
        <v>159</v>
      </c>
      <c r="D155" t="s">
        <v>50</v>
      </c>
      <c r="F155" s="2">
        <v>1000</v>
      </c>
      <c r="H155"/>
    </row>
    <row r="156" spans="1:8" x14ac:dyDescent="0.2">
      <c r="B156" s="9" t="s">
        <v>47</v>
      </c>
      <c r="C156" s="9" t="s">
        <v>159</v>
      </c>
      <c r="E156" t="s">
        <v>45</v>
      </c>
      <c r="F156" s="2"/>
      <c r="G156" s="2">
        <v>1000</v>
      </c>
      <c r="H156"/>
    </row>
    <row r="157" spans="1:8" x14ac:dyDescent="0.2">
      <c r="E157" t="s">
        <v>51</v>
      </c>
      <c r="F157" s="2"/>
      <c r="H157"/>
    </row>
    <row r="158" spans="1:8" x14ac:dyDescent="0.2">
      <c r="E158" s="7"/>
      <c r="F158" s="2"/>
    </row>
    <row r="159" spans="1:8" x14ac:dyDescent="0.2">
      <c r="A159" s="1">
        <v>44561</v>
      </c>
      <c r="B159" s="9" t="s">
        <v>48</v>
      </c>
      <c r="C159" s="9" t="s">
        <v>159</v>
      </c>
      <c r="D159" t="s">
        <v>70</v>
      </c>
      <c r="F159" s="2">
        <v>0.04</v>
      </c>
      <c r="H159"/>
    </row>
    <row r="160" spans="1:8" x14ac:dyDescent="0.2">
      <c r="B160" s="9" t="s">
        <v>75</v>
      </c>
      <c r="E160" t="s">
        <v>74</v>
      </c>
      <c r="F160" s="2"/>
      <c r="G160" s="2">
        <v>0.04</v>
      </c>
      <c r="H160"/>
    </row>
    <row r="161" spans="3:8" x14ac:dyDescent="0.2">
      <c r="C161" s="9" t="s">
        <v>159</v>
      </c>
      <c r="E161" t="s">
        <v>76</v>
      </c>
      <c r="F161" s="2"/>
      <c r="H161"/>
    </row>
    <row r="162" spans="3:8" x14ac:dyDescent="0.2">
      <c r="H162"/>
    </row>
    <row r="163" spans="3:8" x14ac:dyDescent="0.2">
      <c r="H163"/>
    </row>
    <row r="164" spans="3:8" x14ac:dyDescent="0.2">
      <c r="F164" s="22">
        <f>SUM(F89:F163)</f>
        <v>4927.42</v>
      </c>
      <c r="G164" s="22">
        <f>SUM(G89:G163)</f>
        <v>4927.42</v>
      </c>
      <c r="H164"/>
    </row>
    <row r="190" spans="1:8" x14ac:dyDescent="0.2">
      <c r="A190"/>
      <c r="B190"/>
      <c r="C190"/>
      <c r="F190"/>
      <c r="G190"/>
    </row>
    <row r="191" spans="1:8" x14ac:dyDescent="0.2">
      <c r="A191"/>
      <c r="B191"/>
      <c r="C191"/>
      <c r="F191"/>
      <c r="G191"/>
    </row>
    <row r="192" spans="1:8" x14ac:dyDescent="0.2">
      <c r="A192"/>
      <c r="B192"/>
      <c r="C192"/>
      <c r="F192"/>
      <c r="G192"/>
      <c r="H192"/>
    </row>
    <row r="193" spans="1:8" x14ac:dyDescent="0.2">
      <c r="A193"/>
      <c r="B193"/>
      <c r="C193"/>
      <c r="F193"/>
      <c r="G193"/>
      <c r="H193"/>
    </row>
    <row r="194" spans="1:8" x14ac:dyDescent="0.2">
      <c r="A194"/>
      <c r="B194"/>
      <c r="C194"/>
      <c r="F194"/>
      <c r="G194"/>
      <c r="H194"/>
    </row>
    <row r="195" spans="1:8" x14ac:dyDescent="0.2">
      <c r="A195"/>
      <c r="B195"/>
      <c r="C195"/>
      <c r="F195"/>
      <c r="G195"/>
      <c r="H195"/>
    </row>
    <row r="196" spans="1:8" x14ac:dyDescent="0.2">
      <c r="A196"/>
      <c r="B196"/>
      <c r="C196"/>
      <c r="F196"/>
      <c r="G196"/>
      <c r="H196"/>
    </row>
    <row r="197" spans="1:8" x14ac:dyDescent="0.2">
      <c r="A197"/>
      <c r="B197"/>
      <c r="C197"/>
      <c r="F197"/>
      <c r="G197"/>
      <c r="H197"/>
    </row>
    <row r="198" spans="1:8" x14ac:dyDescent="0.2">
      <c r="A198"/>
      <c r="B198"/>
      <c r="C198"/>
      <c r="F198"/>
      <c r="G198"/>
      <c r="H198"/>
    </row>
    <row r="199" spans="1:8" x14ac:dyDescent="0.2">
      <c r="A199"/>
      <c r="B199"/>
      <c r="C199"/>
      <c r="F199"/>
      <c r="G199"/>
      <c r="H199"/>
    </row>
    <row r="200" spans="1:8" x14ac:dyDescent="0.2">
      <c r="A200"/>
      <c r="B200"/>
      <c r="C200"/>
      <c r="F200"/>
      <c r="G200"/>
      <c r="H200"/>
    </row>
    <row r="201" spans="1:8" x14ac:dyDescent="0.2">
      <c r="A201"/>
      <c r="B201"/>
      <c r="C201"/>
      <c r="F201"/>
      <c r="G201"/>
      <c r="H201"/>
    </row>
    <row r="202" spans="1:8" x14ac:dyDescent="0.2">
      <c r="A202"/>
      <c r="B202"/>
      <c r="C202"/>
      <c r="F202"/>
      <c r="G202"/>
      <c r="H202"/>
    </row>
    <row r="203" spans="1:8" x14ac:dyDescent="0.2">
      <c r="A203"/>
      <c r="B203"/>
      <c r="C203"/>
      <c r="F203"/>
      <c r="G203"/>
    </row>
    <row r="204" spans="1:8" x14ac:dyDescent="0.2">
      <c r="A204"/>
      <c r="B204"/>
      <c r="C204"/>
      <c r="F204"/>
      <c r="G204"/>
      <c r="H204"/>
    </row>
    <row r="205" spans="1:8" x14ac:dyDescent="0.2">
      <c r="A205"/>
      <c r="B205"/>
      <c r="C205"/>
      <c r="F205"/>
      <c r="G205"/>
      <c r="H205"/>
    </row>
    <row r="206" spans="1:8" x14ac:dyDescent="0.2">
      <c r="A206"/>
      <c r="B206"/>
      <c r="C206"/>
      <c r="F206"/>
      <c r="G206"/>
      <c r="H206"/>
    </row>
    <row r="207" spans="1:8" x14ac:dyDescent="0.2">
      <c r="A207"/>
      <c r="B207"/>
      <c r="C207"/>
      <c r="F207"/>
      <c r="G207"/>
    </row>
    <row r="208" spans="1:8" x14ac:dyDescent="0.2">
      <c r="A208"/>
      <c r="B208"/>
      <c r="C208"/>
      <c r="F208"/>
      <c r="G208"/>
    </row>
    <row r="209" spans="1:8" x14ac:dyDescent="0.2">
      <c r="A209"/>
      <c r="B209"/>
      <c r="C209"/>
      <c r="F209"/>
      <c r="G209"/>
      <c r="H209"/>
    </row>
    <row r="210" spans="1:8" x14ac:dyDescent="0.2">
      <c r="A210"/>
      <c r="B210"/>
      <c r="C210"/>
      <c r="F210"/>
      <c r="G210"/>
      <c r="H210"/>
    </row>
    <row r="211" spans="1:8" x14ac:dyDescent="0.2">
      <c r="A211"/>
      <c r="B211"/>
      <c r="C211"/>
      <c r="F211"/>
      <c r="G211"/>
      <c r="H211"/>
    </row>
    <row r="212" spans="1:8" x14ac:dyDescent="0.2">
      <c r="A212"/>
      <c r="B212"/>
      <c r="C212"/>
      <c r="F212"/>
      <c r="G212"/>
    </row>
    <row r="213" spans="1:8" x14ac:dyDescent="0.2">
      <c r="A213"/>
      <c r="B213"/>
      <c r="C213"/>
      <c r="F213"/>
      <c r="G213"/>
    </row>
    <row r="214" spans="1:8" x14ac:dyDescent="0.2">
      <c r="A214"/>
      <c r="B214"/>
      <c r="C214"/>
      <c r="F214"/>
      <c r="G214"/>
    </row>
    <row r="215" spans="1:8" x14ac:dyDescent="0.2">
      <c r="A215"/>
      <c r="B215"/>
      <c r="C215"/>
      <c r="F215"/>
      <c r="G215"/>
    </row>
    <row r="216" spans="1:8" x14ac:dyDescent="0.2">
      <c r="A216"/>
      <c r="B216"/>
      <c r="C216"/>
      <c r="F216"/>
      <c r="G216"/>
      <c r="H216"/>
    </row>
    <row r="217" spans="1:8" x14ac:dyDescent="0.2">
      <c r="A217"/>
      <c r="B217"/>
      <c r="C217"/>
      <c r="F217"/>
      <c r="G217"/>
      <c r="H217"/>
    </row>
    <row r="218" spans="1:8" x14ac:dyDescent="0.2">
      <c r="A218"/>
      <c r="B218"/>
      <c r="C218"/>
      <c r="F218"/>
      <c r="G218"/>
      <c r="H218"/>
    </row>
    <row r="219" spans="1:8" x14ac:dyDescent="0.2">
      <c r="A219"/>
      <c r="B219"/>
      <c r="C219"/>
      <c r="F219"/>
      <c r="G219"/>
    </row>
    <row r="220" spans="1:8" x14ac:dyDescent="0.2">
      <c r="A220"/>
      <c r="B220"/>
      <c r="C220"/>
      <c r="F220"/>
      <c r="G220"/>
      <c r="H220"/>
    </row>
    <row r="221" spans="1:8" x14ac:dyDescent="0.2">
      <c r="A221"/>
      <c r="B221"/>
      <c r="C221"/>
      <c r="F221"/>
      <c r="G221"/>
      <c r="H221"/>
    </row>
    <row r="222" spans="1:8" x14ac:dyDescent="0.2">
      <c r="A222"/>
      <c r="B222"/>
      <c r="C222"/>
      <c r="F222"/>
      <c r="G222"/>
      <c r="H222"/>
    </row>
    <row r="223" spans="1:8" x14ac:dyDescent="0.2">
      <c r="A223"/>
      <c r="B223"/>
      <c r="C223"/>
      <c r="F223"/>
      <c r="G223"/>
    </row>
    <row r="224" spans="1:8" x14ac:dyDescent="0.2">
      <c r="A224"/>
      <c r="B224"/>
      <c r="C224"/>
      <c r="F224"/>
      <c r="G224"/>
      <c r="H224"/>
    </row>
    <row r="225" spans="1:8" x14ac:dyDescent="0.2">
      <c r="A225"/>
      <c r="B225"/>
      <c r="C225"/>
      <c r="F225"/>
      <c r="G225"/>
      <c r="H225"/>
    </row>
    <row r="226" spans="1:8" x14ac:dyDescent="0.2">
      <c r="A226"/>
      <c r="B226"/>
      <c r="C226"/>
      <c r="F226"/>
      <c r="G226"/>
      <c r="H226"/>
    </row>
    <row r="227" spans="1:8" x14ac:dyDescent="0.2">
      <c r="A227"/>
      <c r="B227"/>
      <c r="C227"/>
      <c r="F227"/>
      <c r="G227"/>
    </row>
    <row r="228" spans="1:8" x14ac:dyDescent="0.2">
      <c r="A228"/>
      <c r="B228"/>
      <c r="C228"/>
      <c r="F228"/>
      <c r="G228"/>
    </row>
    <row r="229" spans="1:8" x14ac:dyDescent="0.2">
      <c r="A229"/>
      <c r="B229"/>
      <c r="C229"/>
      <c r="F229"/>
      <c r="G229"/>
      <c r="H229"/>
    </row>
    <row r="230" spans="1:8" x14ac:dyDescent="0.2">
      <c r="A230"/>
      <c r="B230"/>
      <c r="C230"/>
      <c r="F230"/>
      <c r="G230"/>
      <c r="H230"/>
    </row>
    <row r="231" spans="1:8" x14ac:dyDescent="0.2">
      <c r="A231"/>
      <c r="B231"/>
      <c r="C231"/>
      <c r="F231"/>
      <c r="G231"/>
      <c r="H231"/>
    </row>
    <row r="232" spans="1:8" x14ac:dyDescent="0.2">
      <c r="A232"/>
      <c r="B232"/>
      <c r="C232"/>
      <c r="F232"/>
      <c r="G232"/>
    </row>
    <row r="233" spans="1:8" x14ac:dyDescent="0.2">
      <c r="A233"/>
      <c r="B233"/>
      <c r="C233"/>
      <c r="F233"/>
      <c r="G233"/>
      <c r="H233"/>
    </row>
    <row r="234" spans="1:8" x14ac:dyDescent="0.2">
      <c r="A234"/>
      <c r="B234"/>
      <c r="C234"/>
      <c r="F234"/>
      <c r="G234"/>
      <c r="H234"/>
    </row>
    <row r="235" spans="1:8" x14ac:dyDescent="0.2">
      <c r="A235"/>
      <c r="B235"/>
      <c r="C235"/>
      <c r="F235"/>
      <c r="G235"/>
      <c r="H235"/>
    </row>
    <row r="236" spans="1:8" x14ac:dyDescent="0.2">
      <c r="A236"/>
      <c r="B236"/>
      <c r="C236"/>
      <c r="F236"/>
      <c r="G236"/>
    </row>
    <row r="237" spans="1:8" x14ac:dyDescent="0.2">
      <c r="A237"/>
      <c r="B237"/>
      <c r="C237"/>
      <c r="F237"/>
      <c r="G237"/>
      <c r="H237"/>
    </row>
    <row r="238" spans="1:8" x14ac:dyDescent="0.2">
      <c r="A238"/>
      <c r="B238"/>
      <c r="C238"/>
      <c r="F238"/>
      <c r="G238"/>
      <c r="H238"/>
    </row>
    <row r="239" spans="1:8" x14ac:dyDescent="0.2">
      <c r="A239"/>
      <c r="B239"/>
      <c r="C239"/>
      <c r="F239"/>
      <c r="G239"/>
      <c r="H239"/>
    </row>
    <row r="240" spans="1:8" x14ac:dyDescent="0.2">
      <c r="A240"/>
      <c r="B240"/>
      <c r="C240"/>
      <c r="F240"/>
      <c r="G240"/>
      <c r="H240"/>
    </row>
    <row r="241" spans="1:8" x14ac:dyDescent="0.2">
      <c r="A241"/>
      <c r="B241"/>
      <c r="C241"/>
      <c r="F241"/>
      <c r="G241"/>
      <c r="H241"/>
    </row>
    <row r="242" spans="1:8" x14ac:dyDescent="0.2">
      <c r="A242"/>
      <c r="B242"/>
      <c r="C242"/>
      <c r="F242"/>
      <c r="G242"/>
      <c r="H242"/>
    </row>
    <row r="243" spans="1:8" x14ac:dyDescent="0.2">
      <c r="A243"/>
      <c r="B243"/>
      <c r="C243"/>
      <c r="F243"/>
      <c r="G243"/>
    </row>
    <row r="244" spans="1:8" x14ac:dyDescent="0.2">
      <c r="A244"/>
      <c r="B244"/>
      <c r="C244"/>
      <c r="F244"/>
      <c r="G244"/>
      <c r="H244"/>
    </row>
    <row r="245" spans="1:8" x14ac:dyDescent="0.2">
      <c r="A245"/>
      <c r="B245"/>
      <c r="C245"/>
      <c r="F245"/>
      <c r="G245"/>
      <c r="H245"/>
    </row>
    <row r="246" spans="1:8" x14ac:dyDescent="0.2">
      <c r="A246"/>
      <c r="B246"/>
      <c r="C246"/>
      <c r="F246"/>
      <c r="G246"/>
      <c r="H246"/>
    </row>
    <row r="247" spans="1:8" x14ac:dyDescent="0.2">
      <c r="A247"/>
      <c r="B247"/>
      <c r="C247"/>
      <c r="F247"/>
      <c r="G247"/>
    </row>
    <row r="248" spans="1:8" x14ac:dyDescent="0.2">
      <c r="A248"/>
      <c r="B248"/>
      <c r="C248"/>
      <c r="F248"/>
      <c r="G248"/>
    </row>
    <row r="249" spans="1:8" x14ac:dyDescent="0.2">
      <c r="A249"/>
      <c r="B249"/>
      <c r="C249"/>
      <c r="F249"/>
      <c r="G249"/>
      <c r="H249"/>
    </row>
    <row r="250" spans="1:8" x14ac:dyDescent="0.2">
      <c r="A250"/>
      <c r="B250"/>
      <c r="C250"/>
      <c r="F250"/>
      <c r="G250"/>
      <c r="H250"/>
    </row>
    <row r="251" spans="1:8" x14ac:dyDescent="0.2">
      <c r="A251"/>
      <c r="B251"/>
      <c r="C251"/>
      <c r="F251"/>
      <c r="G251"/>
    </row>
    <row r="252" spans="1:8" x14ac:dyDescent="0.2">
      <c r="A252"/>
      <c r="B252"/>
      <c r="C252"/>
      <c r="F252"/>
      <c r="G252"/>
    </row>
    <row r="253" spans="1:8" x14ac:dyDescent="0.2">
      <c r="A253"/>
      <c r="B253"/>
      <c r="C253"/>
      <c r="F253"/>
      <c r="G253"/>
      <c r="H253"/>
    </row>
    <row r="254" spans="1:8" x14ac:dyDescent="0.2">
      <c r="A254"/>
      <c r="B254"/>
      <c r="C254"/>
      <c r="F254"/>
      <c r="G254"/>
      <c r="H254"/>
    </row>
    <row r="255" spans="1:8" x14ac:dyDescent="0.2">
      <c r="A255"/>
      <c r="B255"/>
      <c r="C255"/>
      <c r="F255"/>
      <c r="G255"/>
    </row>
    <row r="256" spans="1:8" x14ac:dyDescent="0.2">
      <c r="A256"/>
      <c r="B256"/>
      <c r="C256"/>
      <c r="F256"/>
      <c r="G256"/>
      <c r="H256"/>
    </row>
    <row r="257" spans="1:8" x14ac:dyDescent="0.2">
      <c r="A257"/>
      <c r="B257"/>
      <c r="C257"/>
      <c r="F257"/>
      <c r="G257"/>
      <c r="H257"/>
    </row>
    <row r="258" spans="1:8" x14ac:dyDescent="0.2">
      <c r="A258"/>
      <c r="B258"/>
      <c r="C258"/>
      <c r="F258"/>
      <c r="G258"/>
      <c r="H258"/>
    </row>
    <row r="259" spans="1:8" x14ac:dyDescent="0.2">
      <c r="A259"/>
      <c r="B259"/>
      <c r="C259"/>
      <c r="F259"/>
      <c r="G259"/>
    </row>
    <row r="260" spans="1:8" x14ac:dyDescent="0.2">
      <c r="A260"/>
      <c r="B260"/>
      <c r="C260"/>
      <c r="F260"/>
      <c r="G260"/>
      <c r="H260"/>
    </row>
    <row r="261" spans="1:8" x14ac:dyDescent="0.2">
      <c r="A261"/>
      <c r="B261"/>
      <c r="C261"/>
      <c r="F261"/>
      <c r="G261"/>
      <c r="H261"/>
    </row>
    <row r="262" spans="1:8" x14ac:dyDescent="0.2">
      <c r="A262"/>
      <c r="B262"/>
      <c r="C262"/>
      <c r="F262"/>
      <c r="G262"/>
      <c r="H262"/>
    </row>
    <row r="263" spans="1:8" x14ac:dyDescent="0.2">
      <c r="A263"/>
      <c r="B263"/>
      <c r="C263"/>
      <c r="F263"/>
      <c r="G263"/>
    </row>
    <row r="264" spans="1:8" x14ac:dyDescent="0.2">
      <c r="A264"/>
      <c r="B264"/>
      <c r="C264"/>
      <c r="F264"/>
      <c r="G264"/>
      <c r="H264"/>
    </row>
    <row r="265" spans="1:8" x14ac:dyDescent="0.2">
      <c r="A265"/>
      <c r="B265"/>
      <c r="C265"/>
      <c r="F265"/>
      <c r="G265"/>
      <c r="H265"/>
    </row>
    <row r="266" spans="1:8" x14ac:dyDescent="0.2">
      <c r="A266"/>
      <c r="B266"/>
      <c r="C266"/>
      <c r="F266"/>
      <c r="G266"/>
      <c r="H266"/>
    </row>
    <row r="267" spans="1:8" x14ac:dyDescent="0.2">
      <c r="A267"/>
      <c r="B267"/>
      <c r="C267"/>
      <c r="F267"/>
      <c r="G267"/>
    </row>
    <row r="268" spans="1:8" x14ac:dyDescent="0.2">
      <c r="A268"/>
      <c r="B268"/>
      <c r="C268"/>
      <c r="F268"/>
      <c r="G268"/>
      <c r="H268"/>
    </row>
    <row r="269" spans="1:8" x14ac:dyDescent="0.2">
      <c r="A269"/>
      <c r="B269"/>
      <c r="C269"/>
      <c r="F269"/>
      <c r="G269"/>
      <c r="H269"/>
    </row>
    <row r="270" spans="1:8" x14ac:dyDescent="0.2">
      <c r="A270"/>
      <c r="B270"/>
      <c r="C270"/>
      <c r="F270"/>
      <c r="G270"/>
      <c r="H270"/>
    </row>
    <row r="271" spans="1:8" x14ac:dyDescent="0.2">
      <c r="A271"/>
      <c r="B271"/>
      <c r="C271"/>
      <c r="F271"/>
      <c r="G271"/>
    </row>
    <row r="272" spans="1:8" x14ac:dyDescent="0.2">
      <c r="A272"/>
      <c r="B272"/>
      <c r="C272"/>
      <c r="F272"/>
      <c r="G272"/>
      <c r="H272"/>
    </row>
    <row r="273" spans="1:8" x14ac:dyDescent="0.2">
      <c r="A273"/>
      <c r="B273"/>
      <c r="C273"/>
      <c r="F273"/>
      <c r="G273"/>
      <c r="H273"/>
    </row>
    <row r="274" spans="1:8" x14ac:dyDescent="0.2">
      <c r="A274"/>
      <c r="B274"/>
      <c r="C274"/>
      <c r="F274"/>
      <c r="G274"/>
      <c r="H274"/>
    </row>
    <row r="277" spans="1:8" x14ac:dyDescent="0.2">
      <c r="H277"/>
    </row>
    <row r="278" spans="1:8" x14ac:dyDescent="0.2">
      <c r="A278"/>
      <c r="H278"/>
    </row>
    <row r="279" spans="1:8" x14ac:dyDescent="0.2">
      <c r="A279"/>
      <c r="H279"/>
    </row>
    <row r="280" spans="1:8" x14ac:dyDescent="0.2">
      <c r="A280"/>
      <c r="H280"/>
    </row>
    <row r="282" spans="1:8" x14ac:dyDescent="0.2">
      <c r="A282"/>
      <c r="H282"/>
    </row>
    <row r="283" spans="1:8" x14ac:dyDescent="0.2">
      <c r="A283"/>
      <c r="H283"/>
    </row>
    <row r="284" spans="1:8" x14ac:dyDescent="0.2">
      <c r="A284"/>
      <c r="H284"/>
    </row>
    <row r="286" spans="1:8" x14ac:dyDescent="0.2">
      <c r="A286"/>
      <c r="G286"/>
      <c r="H286"/>
    </row>
    <row r="287" spans="1:8" x14ac:dyDescent="0.2">
      <c r="A287"/>
      <c r="G287"/>
      <c r="H287"/>
    </row>
    <row r="288" spans="1:8" x14ac:dyDescent="0.2">
      <c r="A288"/>
      <c r="G288"/>
      <c r="H288"/>
    </row>
    <row r="290" spans="1:8" x14ac:dyDescent="0.2">
      <c r="A290"/>
      <c r="G290"/>
      <c r="H290"/>
    </row>
    <row r="291" spans="1:8" x14ac:dyDescent="0.2">
      <c r="A291"/>
      <c r="G291"/>
      <c r="H291"/>
    </row>
    <row r="292" spans="1:8" x14ac:dyDescent="0.2">
      <c r="A292"/>
      <c r="G292"/>
      <c r="H292"/>
    </row>
    <row r="294" spans="1:8" x14ac:dyDescent="0.2">
      <c r="A294"/>
      <c r="G294"/>
      <c r="H294"/>
    </row>
    <row r="295" spans="1:8" x14ac:dyDescent="0.2">
      <c r="A295"/>
      <c r="G295"/>
      <c r="H295"/>
    </row>
    <row r="296" spans="1:8" x14ac:dyDescent="0.2">
      <c r="A296"/>
      <c r="G296"/>
      <c r="H296"/>
    </row>
    <row r="298" spans="1:8" x14ac:dyDescent="0.2">
      <c r="A298"/>
      <c r="G298"/>
      <c r="H298"/>
    </row>
    <row r="299" spans="1:8" x14ac:dyDescent="0.2">
      <c r="A299"/>
      <c r="G299"/>
      <c r="H299"/>
    </row>
    <row r="300" spans="1:8" x14ac:dyDescent="0.2">
      <c r="A300"/>
      <c r="G300"/>
      <c r="H300"/>
    </row>
    <row r="302" spans="1:8" x14ac:dyDescent="0.2">
      <c r="A302"/>
      <c r="G302"/>
      <c r="H302"/>
    </row>
    <row r="303" spans="1:8" x14ac:dyDescent="0.2">
      <c r="A303"/>
      <c r="G303"/>
      <c r="H303"/>
    </row>
    <row r="304" spans="1:8" x14ac:dyDescent="0.2">
      <c r="A304"/>
      <c r="G304"/>
      <c r="H304"/>
    </row>
    <row r="306" spans="1:8" x14ac:dyDescent="0.2">
      <c r="A306"/>
      <c r="G306"/>
      <c r="H306"/>
    </row>
    <row r="307" spans="1:8" x14ac:dyDescent="0.2">
      <c r="A307"/>
      <c r="G307"/>
      <c r="H307"/>
    </row>
    <row r="308" spans="1:8" x14ac:dyDescent="0.2">
      <c r="A308"/>
      <c r="G308"/>
      <c r="H308"/>
    </row>
    <row r="310" spans="1:8" x14ac:dyDescent="0.2">
      <c r="A310"/>
      <c r="G310"/>
      <c r="H310"/>
    </row>
    <row r="311" spans="1:8" x14ac:dyDescent="0.2">
      <c r="A311"/>
      <c r="G311"/>
      <c r="H311"/>
    </row>
    <row r="312" spans="1:8" x14ac:dyDescent="0.2">
      <c r="A312"/>
      <c r="G312"/>
      <c r="H312"/>
    </row>
    <row r="314" spans="1:8" x14ac:dyDescent="0.2">
      <c r="A314"/>
      <c r="G314"/>
      <c r="H314"/>
    </row>
    <row r="315" spans="1:8" x14ac:dyDescent="0.2">
      <c r="A315"/>
      <c r="G315"/>
      <c r="H315"/>
    </row>
    <row r="316" spans="1:8" x14ac:dyDescent="0.2">
      <c r="A316"/>
      <c r="G316"/>
      <c r="H316"/>
    </row>
    <row r="318" spans="1:8" x14ac:dyDescent="0.2">
      <c r="A318"/>
      <c r="G318"/>
      <c r="H318"/>
    </row>
    <row r="319" spans="1:8" x14ac:dyDescent="0.2">
      <c r="A319"/>
      <c r="G319"/>
      <c r="H319"/>
    </row>
    <row r="320" spans="1:8" x14ac:dyDescent="0.2">
      <c r="A320"/>
      <c r="G320"/>
      <c r="H320"/>
    </row>
    <row r="322" spans="1:8" x14ac:dyDescent="0.2">
      <c r="A322"/>
      <c r="G322"/>
      <c r="H322"/>
    </row>
    <row r="323" spans="1:8" x14ac:dyDescent="0.2">
      <c r="A323"/>
      <c r="G323"/>
      <c r="H323"/>
    </row>
    <row r="324" spans="1:8" x14ac:dyDescent="0.2">
      <c r="A324"/>
      <c r="G324"/>
      <c r="H324"/>
    </row>
    <row r="326" spans="1:8" x14ac:dyDescent="0.2">
      <c r="A326"/>
      <c r="G326"/>
      <c r="H326"/>
    </row>
    <row r="327" spans="1:8" x14ac:dyDescent="0.2">
      <c r="A327"/>
      <c r="G327"/>
      <c r="H327"/>
    </row>
    <row r="328" spans="1:8" x14ac:dyDescent="0.2">
      <c r="A328"/>
      <c r="G328"/>
      <c r="H328"/>
    </row>
    <row r="330" spans="1:8" x14ac:dyDescent="0.2">
      <c r="A330"/>
      <c r="G330"/>
      <c r="H330"/>
    </row>
    <row r="331" spans="1:8" x14ac:dyDescent="0.2">
      <c r="A331"/>
      <c r="G331"/>
      <c r="H331"/>
    </row>
    <row r="332" spans="1:8" x14ac:dyDescent="0.2">
      <c r="A332"/>
      <c r="G332"/>
      <c r="H332"/>
    </row>
    <row r="334" spans="1:8" x14ac:dyDescent="0.2">
      <c r="A334"/>
      <c r="G334"/>
      <c r="H334"/>
    </row>
    <row r="335" spans="1:8" x14ac:dyDescent="0.2">
      <c r="A335"/>
      <c r="G335"/>
      <c r="H335"/>
    </row>
    <row r="336" spans="1:8" x14ac:dyDescent="0.2">
      <c r="A336"/>
      <c r="G336"/>
      <c r="H336"/>
    </row>
    <row r="338" spans="1:8" x14ac:dyDescent="0.2">
      <c r="A338"/>
      <c r="G338"/>
      <c r="H338"/>
    </row>
  </sheetData>
  <mergeCells count="1">
    <mergeCell ref="A1:G1"/>
  </mergeCells>
  <phoneticPr fontId="4" type="noConversion"/>
  <printOptions gridLines="1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18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2</v>
      </c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19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2</v>
      </c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20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2</v>
      </c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21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2</v>
      </c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22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3</v>
      </c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3" sqref="A3"/>
    </sheetView>
  </sheetViews>
  <sheetFormatPr baseColWidth="10" defaultRowHeight="16" x14ac:dyDescent="0.2"/>
  <cols>
    <col min="1" max="1" width="8.6640625" style="1" bestFit="1" customWidth="1"/>
    <col min="2" max="2" width="24" customWidth="1"/>
    <col min="3" max="3" width="12" style="2" customWidth="1"/>
  </cols>
  <sheetData>
    <row r="1" spans="1:3" ht="19" x14ac:dyDescent="0.25">
      <c r="A1" s="40" t="s">
        <v>23</v>
      </c>
      <c r="B1" s="40"/>
      <c r="C1" s="40"/>
    </row>
    <row r="2" spans="1:3" s="10" customFormat="1" ht="19" x14ac:dyDescent="0.25">
      <c r="A2" s="10" t="s">
        <v>1</v>
      </c>
      <c r="B2" s="10" t="s">
        <v>11</v>
      </c>
      <c r="C2" s="10" t="s">
        <v>3</v>
      </c>
    </row>
    <row r="5" spans="1:3" s="14" customFormat="1" x14ac:dyDescent="0.2">
      <c r="A5" s="15"/>
      <c r="C5" s="17"/>
    </row>
    <row r="9" spans="1:3" s="14" customFormat="1" x14ac:dyDescent="0.2">
      <c r="A9" s="15"/>
      <c r="C9" s="17"/>
    </row>
    <row r="13" spans="1:3" s="14" customFormat="1" x14ac:dyDescent="0.2">
      <c r="A13" s="15"/>
      <c r="C13" s="17"/>
    </row>
    <row r="18" spans="1:3" s="14" customFormat="1" x14ac:dyDescent="0.2">
      <c r="A18" s="15"/>
      <c r="C18" s="17"/>
    </row>
  </sheetData>
  <mergeCells count="1">
    <mergeCell ref="A1:C1"/>
  </mergeCells>
  <phoneticPr fontId="4" type="noConversion"/>
  <printOptions gridLines="1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Chart of Accounts</vt:lpstr>
      <vt:lpstr>1001  Cash</vt:lpstr>
      <vt:lpstr>1002 Petty Cash</vt:lpstr>
      <vt:lpstr>1004  Acct Rec</vt:lpstr>
      <vt:lpstr>1201 Off Eqpt</vt:lpstr>
      <vt:lpstr>1401 Tools</vt:lpstr>
      <vt:lpstr>1701 Vehicles</vt:lpstr>
      <vt:lpstr>2001 Acct Pay</vt:lpstr>
      <vt:lpstr>2201 Sal Pay</vt:lpstr>
      <vt:lpstr>2301 Fed WH</vt:lpstr>
      <vt:lpstr>2311 State WH</vt:lpstr>
      <vt:lpstr>2321 Local WH</vt:lpstr>
      <vt:lpstr>2331 SS Pay</vt:lpstr>
      <vt:lpstr>2341 Med Pay</vt:lpstr>
      <vt:lpstr>2351 FUTA Pay</vt:lpstr>
      <vt:lpstr>2361 SUTA Pay</vt:lpstr>
      <vt:lpstr>2371 Work Comp Payable</vt:lpstr>
      <vt:lpstr>3001 TCTB</vt:lpstr>
      <vt:lpstr>3002 Equity</vt:lpstr>
      <vt:lpstr>GJ Jan</vt:lpstr>
      <vt:lpstr>GJ Feb</vt:lpstr>
      <vt:lpstr>GJ Mar</vt:lpstr>
      <vt:lpstr>GJ Apr</vt:lpstr>
      <vt:lpstr>GJ May</vt:lpstr>
      <vt:lpstr>GJ Jun</vt:lpstr>
      <vt:lpstr>GJ Jul</vt:lpstr>
      <vt:lpstr>GL Aug</vt:lpstr>
      <vt:lpstr>GL Sep</vt:lpstr>
      <vt:lpstr>GL Oct</vt:lpstr>
      <vt:lpstr>GL Nov</vt:lpstr>
      <vt:lpstr>GL 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2022-01-30T00:48:03Z</cp:lastPrinted>
  <dcterms:created xsi:type="dcterms:W3CDTF">2020-04-30T01:06:13Z</dcterms:created>
  <dcterms:modified xsi:type="dcterms:W3CDTF">2022-03-26T17:54:04Z</dcterms:modified>
</cp:coreProperties>
</file>